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ttps://apdfl.sharepoint.com/sites/programsoperations/clinicalsupports/Behavioral Services/Training/BAS/"/>
    </mc:Choice>
  </mc:AlternateContent>
  <bookViews>
    <workbookView xWindow="0" yWindow="0" windowWidth="19200" windowHeight="11280"/>
  </bookViews>
  <sheets>
    <sheet name="Curriculum Tool" sheetId="1" r:id="rId1"/>
  </sheets>
  <definedNames>
    <definedName name="_xlnm.Print_Area" localSheetId="0">'Curriculum Tool'!$A$1:$K$78</definedName>
    <definedName name="_xlnm.Print_Titles" localSheetId="0">'Curriculum Tool'!$11:$12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8" i="1" l="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4" i="1"/>
  <c r="T23" i="1"/>
  <c r="T22" i="1"/>
  <c r="T21" i="1"/>
  <c r="T20" i="1"/>
  <c r="T19" i="1"/>
  <c r="T18" i="1"/>
  <c r="T17" i="1"/>
  <c r="T14" i="1"/>
  <c r="T13"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Q58" i="1"/>
  <c r="P58" i="1"/>
  <c r="O58" i="1"/>
  <c r="N58" i="1"/>
  <c r="Q57" i="1"/>
  <c r="P57" i="1"/>
  <c r="O57" i="1"/>
  <c r="N57" i="1"/>
  <c r="Q56" i="1"/>
  <c r="P56" i="1"/>
  <c r="O56" i="1"/>
  <c r="N56" i="1"/>
  <c r="Q55" i="1"/>
  <c r="P55" i="1"/>
  <c r="O55" i="1"/>
  <c r="N55" i="1"/>
  <c r="Q54" i="1"/>
  <c r="P54" i="1"/>
  <c r="O54" i="1"/>
  <c r="N54" i="1"/>
  <c r="Q53" i="1"/>
  <c r="P53" i="1"/>
  <c r="O53" i="1"/>
  <c r="N53" i="1"/>
  <c r="Q52" i="1"/>
  <c r="P52" i="1"/>
  <c r="O52" i="1"/>
  <c r="N52" i="1"/>
  <c r="Q51" i="1"/>
  <c r="P51" i="1"/>
  <c r="O51" i="1"/>
  <c r="N51" i="1"/>
  <c r="Q50" i="1"/>
  <c r="P50" i="1"/>
  <c r="O50" i="1"/>
  <c r="N50" i="1"/>
  <c r="Q49" i="1"/>
  <c r="P49" i="1"/>
  <c r="O49" i="1"/>
  <c r="N49" i="1"/>
  <c r="Q48" i="1"/>
  <c r="P48" i="1"/>
  <c r="O48" i="1"/>
  <c r="N48" i="1"/>
  <c r="Q47" i="1"/>
  <c r="P47" i="1"/>
  <c r="O47" i="1"/>
  <c r="N47" i="1"/>
  <c r="Q46" i="1"/>
  <c r="P46" i="1"/>
  <c r="O46" i="1"/>
  <c r="N46" i="1"/>
  <c r="Q44" i="1"/>
  <c r="P44" i="1"/>
  <c r="O44" i="1"/>
  <c r="N44" i="1"/>
  <c r="Q43" i="1"/>
  <c r="P43" i="1"/>
  <c r="O43" i="1"/>
  <c r="N43" i="1"/>
  <c r="Q42" i="1"/>
  <c r="P42" i="1"/>
  <c r="O42" i="1"/>
  <c r="N42" i="1"/>
  <c r="Q41" i="1"/>
  <c r="P41" i="1"/>
  <c r="O41" i="1"/>
  <c r="N41" i="1"/>
  <c r="Q40" i="1"/>
  <c r="P40" i="1"/>
  <c r="O40" i="1"/>
  <c r="N40" i="1"/>
  <c r="Q39" i="1"/>
  <c r="P39" i="1"/>
  <c r="O39" i="1"/>
  <c r="N39" i="1"/>
  <c r="Q38" i="1"/>
  <c r="P38" i="1"/>
  <c r="O38" i="1"/>
  <c r="N38" i="1"/>
  <c r="Q37" i="1"/>
  <c r="P37" i="1"/>
  <c r="O37" i="1"/>
  <c r="N37" i="1"/>
  <c r="Q36" i="1"/>
  <c r="P36" i="1"/>
  <c r="O36" i="1"/>
  <c r="N36" i="1"/>
  <c r="Q35" i="1"/>
  <c r="P35" i="1"/>
  <c r="O35" i="1"/>
  <c r="N35" i="1"/>
  <c r="Q34" i="1"/>
  <c r="P34" i="1"/>
  <c r="O34" i="1"/>
  <c r="N34" i="1"/>
  <c r="Q33" i="1"/>
  <c r="P33" i="1"/>
  <c r="O33" i="1"/>
  <c r="N33" i="1"/>
  <c r="Q32" i="1"/>
  <c r="P32" i="1"/>
  <c r="O32" i="1"/>
  <c r="N32" i="1"/>
  <c r="Q31" i="1"/>
  <c r="P31" i="1"/>
  <c r="O31" i="1"/>
  <c r="N31" i="1"/>
  <c r="Q30" i="1"/>
  <c r="P30" i="1"/>
  <c r="O30" i="1"/>
  <c r="N30" i="1"/>
  <c r="Q29" i="1"/>
  <c r="P29" i="1"/>
  <c r="O29" i="1"/>
  <c r="N29" i="1"/>
  <c r="Q28" i="1"/>
  <c r="P28" i="1"/>
  <c r="O28" i="1"/>
  <c r="N28" i="1"/>
  <c r="Q27" i="1"/>
  <c r="P27" i="1"/>
  <c r="O27" i="1"/>
  <c r="N27" i="1"/>
  <c r="Q26" i="1"/>
  <c r="P26" i="1"/>
  <c r="O26" i="1"/>
  <c r="N26" i="1"/>
  <c r="Q25" i="1"/>
  <c r="P25" i="1"/>
  <c r="T25" i="1" s="1"/>
  <c r="O25" i="1"/>
  <c r="N25" i="1"/>
  <c r="Q24" i="1"/>
  <c r="P24" i="1"/>
  <c r="O24" i="1"/>
  <c r="N24" i="1"/>
  <c r="Q23" i="1"/>
  <c r="P23" i="1"/>
  <c r="O23" i="1"/>
  <c r="N23" i="1"/>
  <c r="Q22" i="1"/>
  <c r="P22" i="1"/>
  <c r="O22" i="1"/>
  <c r="N22" i="1"/>
  <c r="Q21" i="1"/>
  <c r="P21" i="1"/>
  <c r="O21" i="1"/>
  <c r="N21" i="1"/>
  <c r="Q20" i="1"/>
  <c r="P20" i="1"/>
  <c r="O20" i="1"/>
  <c r="N20" i="1"/>
  <c r="Q19" i="1"/>
  <c r="P19" i="1"/>
  <c r="O19" i="1"/>
  <c r="N19" i="1"/>
  <c r="Q18" i="1"/>
  <c r="P18" i="1"/>
  <c r="O18" i="1"/>
  <c r="N18" i="1"/>
  <c r="Q17" i="1"/>
  <c r="P17" i="1"/>
  <c r="O17" i="1"/>
  <c r="N17" i="1"/>
  <c r="Q16" i="1"/>
  <c r="P16" i="1"/>
  <c r="T16" i="1" s="1"/>
  <c r="O16" i="1"/>
  <c r="N16" i="1"/>
  <c r="Q15" i="1"/>
  <c r="P15" i="1"/>
  <c r="T15" i="1" s="1"/>
  <c r="O15" i="1"/>
  <c r="N15" i="1"/>
  <c r="Q14" i="1"/>
  <c r="P14" i="1"/>
  <c r="O14" i="1"/>
  <c r="N14" i="1"/>
  <c r="Q13" i="1"/>
  <c r="P13" i="1"/>
  <c r="O13" i="1"/>
  <c r="N13" i="1"/>
  <c r="S59" i="1" l="1"/>
  <c r="T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4" i="1"/>
  <c r="R23" i="1"/>
  <c r="R22" i="1"/>
  <c r="R21" i="1"/>
  <c r="R20" i="1"/>
  <c r="R19" i="1"/>
  <c r="R18" i="1"/>
  <c r="R17" i="1"/>
  <c r="R14" i="1"/>
  <c r="R13" i="1"/>
  <c r="M56" i="1"/>
  <c r="M48" i="1"/>
  <c r="M39" i="1"/>
  <c r="M38" i="1"/>
  <c r="M22" i="1"/>
  <c r="N45" i="1" l="1"/>
  <c r="O45" i="1"/>
  <c r="P45" i="1"/>
  <c r="Q45" i="1"/>
  <c r="M14" i="1"/>
  <c r="M15" i="1"/>
  <c r="M16" i="1"/>
  <c r="M17" i="1"/>
  <c r="M18" i="1"/>
  <c r="M19" i="1"/>
  <c r="M20" i="1"/>
  <c r="M21" i="1"/>
  <c r="M23" i="1"/>
  <c r="M24" i="1"/>
  <c r="M25" i="1"/>
  <c r="M26" i="1"/>
  <c r="M27" i="1"/>
  <c r="M28" i="1"/>
  <c r="M29" i="1"/>
  <c r="M30" i="1"/>
  <c r="M31" i="1"/>
  <c r="M32" i="1"/>
  <c r="M33" i="1"/>
  <c r="M34" i="1"/>
  <c r="M35" i="1"/>
  <c r="M36" i="1"/>
  <c r="M37" i="1"/>
  <c r="M40" i="1"/>
  <c r="M41" i="1"/>
  <c r="M42" i="1"/>
  <c r="M43" i="1"/>
  <c r="M44" i="1"/>
  <c r="M45" i="1"/>
  <c r="M46" i="1"/>
  <c r="M47" i="1"/>
  <c r="M49" i="1"/>
  <c r="M50" i="1"/>
  <c r="M51" i="1"/>
  <c r="M52" i="1"/>
  <c r="M53" i="1"/>
  <c r="M54" i="1"/>
  <c r="M55" i="1"/>
  <c r="M57" i="1"/>
  <c r="M58" i="1"/>
  <c r="M13" i="1"/>
  <c r="G59" i="1"/>
  <c r="H59" i="1"/>
  <c r="I59" i="1"/>
  <c r="J59" i="1"/>
  <c r="F59" i="1"/>
  <c r="R25" i="1" l="1"/>
  <c r="R16" i="1"/>
  <c r="R15" i="1"/>
  <c r="F60" i="1"/>
  <c r="R60" i="1" l="1"/>
  <c r="K60" i="1"/>
</calcChain>
</file>

<file path=xl/sharedStrings.xml><?xml version="1.0" encoding="utf-8"?>
<sst xmlns="http://schemas.openxmlformats.org/spreadsheetml/2006/main" count="84" uniqueCount="76">
  <si>
    <t>Name of Curriculum:</t>
  </si>
  <si>
    <t>Hours to Review:</t>
  </si>
  <si>
    <t>Score:</t>
  </si>
  <si>
    <t>Criterion:</t>
  </si>
  <si>
    <t>NA</t>
  </si>
  <si>
    <t>Not addressed at all</t>
  </si>
  <si>
    <t>Addressed, but inadequate</t>
  </si>
  <si>
    <t>Addressed sufficiently</t>
  </si>
  <si>
    <t>A strength or model practice</t>
  </si>
  <si>
    <t>Not applicable to these materials</t>
  </si>
  <si>
    <t>Rating Scale</t>
  </si>
  <si>
    <t>Rating</t>
  </si>
  <si>
    <t>Includes checklists for assessing competency</t>
  </si>
  <si>
    <t>Includes a written test with a minimum passing score of at least 80% to be a certified direct service provider</t>
  </si>
  <si>
    <t xml:space="preserve">Provides for the annual re-certification of direct service providers. </t>
  </si>
  <si>
    <t xml:space="preserve">Includes a written test with a minimum passing score of at least 80% to be re-certified as a direct service provider. </t>
  </si>
  <si>
    <t>Describes A-B-C paradigm and data collection</t>
  </si>
  <si>
    <t>Describes reinforcer assessments: Observation, interview, reinforcement surveys.</t>
  </si>
  <si>
    <t>Proactive interventions: Antecedent manipulations (set expectations, environmental manipulations)</t>
  </si>
  <si>
    <t>Proactive interventions: Reinforcement</t>
  </si>
  <si>
    <t>Reactive interventions: Response blocking, need for specialized training in emergency procedures.</t>
  </si>
  <si>
    <t>Reactive interventions: Stop-redirect-use reinforcement</t>
  </si>
  <si>
    <t>Data: Description of frequency, duration, latency, and ABC data collection</t>
  </si>
  <si>
    <t>Includes sample data sheets</t>
  </si>
  <si>
    <t>Provides for practice recording data</t>
  </si>
  <si>
    <t>Provides for practice charting data</t>
  </si>
  <si>
    <t>Includes samples of graphs with practice interpreting</t>
  </si>
  <si>
    <t>Reference:</t>
  </si>
  <si>
    <t>Criteria:</t>
  </si>
  <si>
    <t>Reviewer:</t>
  </si>
  <si>
    <t>Date(s) of Review:</t>
  </si>
  <si>
    <t>Curriculum Contact:</t>
  </si>
  <si>
    <t>Reviewer's Comments</t>
  </si>
  <si>
    <t xml:space="preserve">Sets a minimum criteria for performance-based competency to be re-certified as a direct service provider. </t>
  </si>
  <si>
    <t xml:space="preserve">Provides a certificate for participants achieving competency, displaying curriculum name, trainer name (or how to obtain it), date of training, date certificate expires. </t>
  </si>
  <si>
    <t>Please evaluate the curriculum on the basis of the following criteria.</t>
  </si>
  <si>
    <t>Rating Frequency:</t>
  </si>
  <si>
    <t>Overall Score:</t>
  </si>
  <si>
    <t>Count 2+</t>
  </si>
  <si>
    <t>Comments, Notes, and Recommendations:</t>
  </si>
  <si>
    <t>Critical Area Minimum Score:</t>
  </si>
  <si>
    <t>*</t>
  </si>
  <si>
    <t>Specifies trainer credentials as BCBA-D, BCBA, BCaBA, FL-CBA or FL-CABA, or person licensed under 490 or 491 with documented supervision in the practice of behavior analysis.</t>
  </si>
  <si>
    <t>Describes monitoring system for staff</t>
  </si>
  <si>
    <t>Requires a minimum number of direct training hours to be a certified direct service provider (20 hrs minimum required by handbook).</t>
  </si>
  <si>
    <t>Requires a minimum number of direct training hours to become recertified as a direct service provider (8 hrs minimum required by handbook).</t>
  </si>
  <si>
    <t>Provides for the initial certification of direct service providers</t>
  </si>
  <si>
    <t>Explains responsibilities of staff in a behavioral group home vs. that of behavior assistants in other settings, e.g. family home, standard group home</t>
  </si>
  <si>
    <t>Describes prohibited and restricted procedures and role of LRC</t>
  </si>
  <si>
    <t xml:space="preserve">Explains criteria and methods for incident reporting and reactive strategy reporting. </t>
  </si>
  <si>
    <t>Defines extinction - adequate detail and examples</t>
  </si>
  <si>
    <t>Describes side effects of punishment and coercion</t>
  </si>
  <si>
    <t>Continuous vs. Intermittent Reinforcement</t>
  </si>
  <si>
    <t>Deprivation vs. satiation</t>
  </si>
  <si>
    <t>Provides for practice with competency checklists</t>
  </si>
  <si>
    <t>Describes/discusses incorporating new skills when training others.</t>
  </si>
  <si>
    <t xml:space="preserve">65G-4.010 </t>
  </si>
  <si>
    <t>Addresses relationship between behavior assistant and behavior analyst:
a. Works under supervision of behavior analyst
b. Implements LRC approved plan
c. Training on bx plan is prerequisite to providing service
d. Bx Assist. is only authorized if there is LRC approved plan</t>
  </si>
  <si>
    <t>Definition of behavior - everything a person does, can be measured and observed by at least one person
a. Describe bx factually, non-interpretive, without assumptions
b. Describe antecedents in topographical, factual manner
c. Describe consequences factually. Addresses arranged, natural and socially mediated consequences
d. Specific description of actions, not categories of behavior
e. Describe bx as result of consequences. "Consequences" can be reinforcing, as well as punitive.</t>
  </si>
  <si>
    <t>Includes description of behavior analysis as:
a. A science based approach
b. Relies on data or measurement of bx to make decisions
c. Based on principle that bx is for most part controlled, effected by the environment, especially the consequences
d. Looks to make meaningful changes for people</t>
  </si>
  <si>
    <t>General teaching procedures: Prompting - types, levels, least to most assistance, most to least assistance</t>
  </si>
  <si>
    <t>General teaching procedures: Shaping</t>
  </si>
  <si>
    <t>General teaching procedures: Task analysis, being able to follow steps.</t>
  </si>
  <si>
    <t>General teaching procedures: Forward and backward chaining</t>
  </si>
  <si>
    <t>Reactive interventions: Planned ignoring, pivoting</t>
  </si>
  <si>
    <t>*Critical items are denoted with an asterisk before the item number and the item content is bolded. Critical items are those that are absolutely essential (e.g., criteria to implement and discontinue physical intervention) and those that are not in compliance with relevant Florida regulations, statutes or law (e.g., items 2.1). If a critical item does not receive a score of 2 or more, the spreadsheet will highlight the rating area in yellow and the curriculum will need to be modified to address the critical item. For instance, if a curriculum includes "use of holds relying on inducement of pain for behavioral control", those procedures would need to be modified or removed from the curriculum. The curriculum could then be resubmitted for reconsideration, once the requested change(s) have been made.</t>
  </si>
  <si>
    <t>Minimum Passing Score:</t>
  </si>
  <si>
    <t>Passing?</t>
  </si>
  <si>
    <t>Defines positive reinforcement, negative reinforcement, and punishment. Adequate detail and examples.</t>
  </si>
  <si>
    <t>Includes plan for selection of topics to be covered in the recertification training</t>
  </si>
  <si>
    <t>Sets a minimum criterion for performance-based competency to become a certified direct service provider (100% recommended) - role play, videotaped feedback, or instructional videos demonstrating the skills being taught, must be included.</t>
  </si>
  <si>
    <r>
      <t xml:space="preserve">Enter an "X" under the appropriate rating to the right for each criterion. This will yield an overall score when all items have been completed. </t>
    </r>
    <r>
      <rPr>
        <b/>
        <u/>
        <sz val="10"/>
        <rFont val="Arial"/>
        <family val="2"/>
      </rPr>
      <t>90</t>
    </r>
    <r>
      <rPr>
        <sz val="10"/>
        <color theme="1"/>
        <rFont val="Arial"/>
        <family val="2"/>
      </rPr>
      <t xml:space="preserve"> is a passing score.</t>
    </r>
  </si>
  <si>
    <t>Count=1</t>
  </si>
  <si>
    <t>Critical Met</t>
  </si>
  <si>
    <t>Proactive interventions: Differential reinforcement</t>
  </si>
  <si>
    <t>Explains "functions" of behavior with reference to basic functions of avoid/escape, accessing attention/items/activities, automatic negative/positive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</si>
</sst>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x14ac:knownFonts="1">
    <font>
      <sz val="10"/>
      <color theme="1"/>
      <name val="Arial"/>
      <family val="2"/>
    </font>
    <font>
      <b/>
      <sz val="10"/>
      <color theme="1"/>
      <name val="Arial"/>
      <family val="2"/>
    </font>
    <font>
      <sz val="14"/>
      <color theme="1"/>
      <name val="Arial"/>
      <family val="2"/>
    </font>
    <font>
      <b/>
      <sz val="14"/>
      <color theme="1"/>
      <name val="Arial"/>
      <family val="2"/>
    </font>
    <font>
      <b/>
      <u/>
      <sz val="1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rgb="FF00B050"/>
        <bgColor indexed="64"/>
      </patternFill>
    </fill>
    <fill>
      <patternFill patternType="solid">
        <fgColor rgb="FF00B0F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s>
  <cellStyleXfs count="1">
    <xf numFmtId="0" fontId="0" fillId="0" borderId="0"/>
  </cellStyleXfs>
  <cellXfs count="171">
    <xf numFmtId="0" fontId="0" fillId="0" borderId="0" xfId="0"/>
    <xf numFmtId="0" fontId="0" fillId="0" borderId="0" xfId="0" applyAlignment="1">
      <alignment horizontal="center"/>
    </xf>
    <xf numFmtId="0" fontId="0" fillId="0" borderId="1" xfId="0" applyBorder="1" applyAlignment="1">
      <alignment horizontal="center"/>
    </xf>
    <xf numFmtId="0" fontId="0" fillId="0" borderId="0" xfId="0" quotePrefix="1" applyBorder="1" applyAlignment="1">
      <alignment horizontal="center"/>
    </xf>
    <xf numFmtId="0" fontId="1" fillId="0" borderId="0" xfId="0" applyFont="1" applyBorder="1" applyAlignment="1">
      <alignment horizontal="center"/>
    </xf>
    <xf numFmtId="0" fontId="0" fillId="0" borderId="0" xfId="0" applyBorder="1" applyAlignment="1">
      <alignment horizontal="center"/>
    </xf>
    <xf numFmtId="0" fontId="1" fillId="2" borderId="1" xfId="0" applyFont="1" applyFill="1" applyBorder="1" applyAlignment="1"/>
    <xf numFmtId="0" fontId="1" fillId="2" borderId="22" xfId="0" applyFont="1" applyFill="1" applyBorder="1" applyAlignment="1">
      <alignment horizontal="center"/>
    </xf>
    <xf numFmtId="0" fontId="0" fillId="0" borderId="22" xfId="0" applyBorder="1" applyAlignment="1">
      <alignment horizontal="center"/>
    </xf>
    <xf numFmtId="0" fontId="1" fillId="2" borderId="22" xfId="0" applyFont="1" applyFill="1" applyBorder="1" applyAlignment="1"/>
    <xf numFmtId="0" fontId="1" fillId="2" borderId="19" xfId="0" applyFont="1" applyFill="1" applyBorder="1" applyAlignment="1"/>
    <xf numFmtId="0" fontId="1" fillId="2" borderId="20" xfId="0" applyFont="1" applyFill="1" applyBorder="1" applyAlignment="1"/>
    <xf numFmtId="0" fontId="1" fillId="0" borderId="20" xfId="0" applyFont="1" applyBorder="1" applyAlignment="1">
      <alignment horizontal="center"/>
    </xf>
    <xf numFmtId="0" fontId="1" fillId="0" borderId="19" xfId="0" applyFont="1" applyBorder="1" applyAlignment="1">
      <alignment horizontal="center"/>
    </xf>
    <xf numFmtId="0" fontId="1" fillId="0" borderId="21" xfId="0" quotePrefix="1" applyFont="1" applyBorder="1" applyAlignment="1">
      <alignment horizontal="center"/>
    </xf>
    <xf numFmtId="0" fontId="0" fillId="0" borderId="8" xfId="0" applyBorder="1" applyAlignment="1">
      <alignment horizontal="center"/>
    </xf>
    <xf numFmtId="0" fontId="0" fillId="0" borderId="20" xfId="0" applyBorder="1" applyAlignment="1">
      <alignment horizontal="center"/>
    </xf>
    <xf numFmtId="0" fontId="0" fillId="0" borderId="19"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2" xfId="0" applyBorder="1" applyAlignment="1">
      <alignment horizontal="center"/>
    </xf>
    <xf numFmtId="0" fontId="0" fillId="0" borderId="0" xfId="0" applyBorder="1"/>
    <xf numFmtId="0" fontId="0" fillId="0" borderId="4" xfId="0" applyBorder="1" applyAlignment="1">
      <alignment horizontal="center"/>
    </xf>
    <xf numFmtId="0" fontId="0" fillId="0" borderId="43" xfId="0" quotePrefix="1" applyBorder="1" applyAlignment="1">
      <alignment horizontal="center"/>
    </xf>
    <xf numFmtId="0" fontId="1" fillId="2" borderId="3" xfId="0" applyFont="1" applyFill="1" applyBorder="1" applyAlignment="1"/>
    <xf numFmtId="0" fontId="1" fillId="2" borderId="31" xfId="0" applyFont="1" applyFill="1" applyBorder="1" applyAlignment="1"/>
    <xf numFmtId="0" fontId="2" fillId="0" borderId="46" xfId="0" applyFont="1" applyBorder="1" applyAlignment="1">
      <alignment horizontal="center" vertical="center"/>
    </xf>
    <xf numFmtId="0" fontId="0" fillId="0" borderId="30" xfId="0" applyBorder="1" applyAlignment="1">
      <alignment horizontal="center"/>
    </xf>
    <xf numFmtId="0" fontId="0" fillId="0" borderId="2" xfId="0" applyBorder="1" applyAlignment="1">
      <alignment horizontal="center"/>
    </xf>
    <xf numFmtId="0" fontId="0" fillId="0" borderId="0" xfId="0" applyBorder="1" applyAlignment="1"/>
    <xf numFmtId="164" fontId="1" fillId="0" borderId="22" xfId="0" applyNumberFormat="1" applyFont="1" applyBorder="1" applyAlignment="1">
      <alignment horizontal="center" vertical="center"/>
    </xf>
    <xf numFmtId="164" fontId="1" fillId="0" borderId="9" xfId="0" applyNumberFormat="1" applyFont="1" applyBorder="1" applyAlignment="1">
      <alignment horizontal="center" vertical="center"/>
    </xf>
    <xf numFmtId="0" fontId="0" fillId="0" borderId="23" xfId="0" applyFont="1" applyBorder="1"/>
    <xf numFmtId="0" fontId="0" fillId="0" borderId="22" xfId="0" applyFont="1" applyBorder="1" applyAlignment="1">
      <alignment horizontal="center"/>
    </xf>
    <xf numFmtId="0" fontId="0" fillId="0" borderId="3" xfId="0" applyFont="1" applyBorder="1" applyAlignment="1">
      <alignment wrapText="1"/>
    </xf>
    <xf numFmtId="164" fontId="0" fillId="0" borderId="32" xfId="0" applyNumberFormat="1" applyFont="1" applyBorder="1" applyAlignment="1">
      <alignment horizontal="center" vertical="center"/>
    </xf>
    <xf numFmtId="164" fontId="1" fillId="0" borderId="5" xfId="0" applyNumberFormat="1" applyFont="1" applyBorder="1" applyAlignment="1">
      <alignment horizontal="center" vertical="center"/>
    </xf>
    <xf numFmtId="0" fontId="0" fillId="0" borderId="29" xfId="0" applyFont="1" applyBorder="1"/>
    <xf numFmtId="164" fontId="0" fillId="0" borderId="22" xfId="0" applyNumberFormat="1" applyFont="1" applyBorder="1" applyAlignment="1">
      <alignment horizontal="center" vertical="center"/>
    </xf>
    <xf numFmtId="0" fontId="0" fillId="0" borderId="23" xfId="0" applyFont="1" applyBorder="1" applyAlignment="1">
      <alignment wrapText="1"/>
    </xf>
    <xf numFmtId="164" fontId="0" fillId="0" borderId="19" xfId="0" applyNumberFormat="1" applyFont="1" applyBorder="1" applyAlignment="1">
      <alignment horizontal="center" vertical="center"/>
    </xf>
    <xf numFmtId="164" fontId="1" fillId="0" borderId="31" xfId="0" applyNumberFormat="1" applyFont="1" applyBorder="1" applyAlignment="1">
      <alignment horizontal="center" vertical="center"/>
    </xf>
    <xf numFmtId="0" fontId="0" fillId="0" borderId="21" xfId="0" applyFont="1" applyBorder="1"/>
    <xf numFmtId="0" fontId="0" fillId="3" borderId="37" xfId="0" applyFill="1" applyBorder="1"/>
    <xf numFmtId="0" fontId="0" fillId="3" borderId="38" xfId="0" applyFill="1" applyBorder="1"/>
    <xf numFmtId="0" fontId="0" fillId="3" borderId="55" xfId="0" applyFill="1" applyBorder="1"/>
    <xf numFmtId="0" fontId="0" fillId="0" borderId="55" xfId="0" applyBorder="1" applyAlignment="1">
      <alignment horizontal="center"/>
    </xf>
    <xf numFmtId="0" fontId="3" fillId="3" borderId="54" xfId="0" applyFont="1" applyFill="1" applyBorder="1"/>
    <xf numFmtId="0" fontId="0" fillId="0" borderId="54" xfId="0" applyBorder="1" applyAlignment="1">
      <alignment horizontal="center"/>
    </xf>
    <xf numFmtId="0" fontId="0" fillId="0" borderId="46" xfId="0" applyBorder="1"/>
    <xf numFmtId="0" fontId="0" fillId="0" borderId="32" xfId="0" applyFont="1" applyBorder="1" applyAlignment="1" applyProtection="1">
      <alignment horizontal="center"/>
      <protection locked="0"/>
    </xf>
    <xf numFmtId="0" fontId="0" fillId="0" borderId="8" xfId="0" applyFont="1" applyBorder="1" applyAlignment="1" applyProtection="1">
      <alignment horizontal="center"/>
      <protection locked="0"/>
    </xf>
    <xf numFmtId="0" fontId="0" fillId="0" borderId="29" xfId="0" applyFont="1" applyBorder="1" applyAlignment="1" applyProtection="1">
      <alignment horizontal="center"/>
      <protection locked="0"/>
    </xf>
    <xf numFmtId="0" fontId="0" fillId="0" borderId="41" xfId="0" applyFont="1" applyBorder="1" applyProtection="1">
      <protection locked="0"/>
    </xf>
    <xf numFmtId="0" fontId="0" fillId="0" borderId="22" xfId="0" applyFont="1" applyBorder="1" applyAlignment="1" applyProtection="1">
      <alignment horizontal="center"/>
      <protection locked="0"/>
    </xf>
    <xf numFmtId="0" fontId="0" fillId="0" borderId="1" xfId="0" applyFont="1" applyBorder="1" applyAlignment="1" applyProtection="1">
      <alignment horizontal="center"/>
      <protection locked="0"/>
    </xf>
    <xf numFmtId="0" fontId="0" fillId="0" borderId="23" xfId="0" applyFont="1" applyBorder="1" applyAlignment="1" applyProtection="1">
      <alignment horizontal="center"/>
      <protection locked="0"/>
    </xf>
    <xf numFmtId="0" fontId="0" fillId="0" borderId="42" xfId="0" applyFont="1" applyBorder="1" applyProtection="1">
      <protection locked="0"/>
    </xf>
    <xf numFmtId="0" fontId="0" fillId="0" borderId="22" xfId="0" applyFont="1" applyFill="1" applyBorder="1" applyAlignment="1" applyProtection="1">
      <alignment horizontal="center"/>
      <protection locked="0"/>
    </xf>
    <xf numFmtId="0" fontId="0" fillId="0" borderId="1" xfId="0" applyFont="1" applyFill="1" applyBorder="1" applyAlignment="1" applyProtection="1">
      <alignment horizontal="center"/>
      <protection locked="0"/>
    </xf>
    <xf numFmtId="0" fontId="0" fillId="0" borderId="23" xfId="0" applyFont="1" applyFill="1" applyBorder="1" applyAlignment="1" applyProtection="1">
      <alignment horizontal="center"/>
      <protection locked="0"/>
    </xf>
    <xf numFmtId="0" fontId="0" fillId="0" borderId="22" xfId="0" applyFont="1" applyBorder="1" applyAlignment="1" applyProtection="1">
      <alignment horizontal="center" wrapText="1"/>
      <protection locked="0"/>
    </xf>
    <xf numFmtId="0" fontId="0" fillId="0" borderId="43" xfId="0" applyFont="1" applyBorder="1" applyAlignment="1" applyProtection="1">
      <alignment horizontal="center"/>
      <protection locked="0"/>
    </xf>
    <xf numFmtId="0" fontId="0" fillId="0" borderId="7" xfId="0" applyFont="1" applyBorder="1" applyAlignment="1" applyProtection="1">
      <alignment horizontal="center"/>
      <protection locked="0"/>
    </xf>
    <xf numFmtId="0" fontId="0" fillId="0" borderId="39" xfId="0" applyFont="1" applyBorder="1" applyAlignment="1" applyProtection="1">
      <alignment horizontal="center"/>
      <protection locked="0"/>
    </xf>
    <xf numFmtId="0" fontId="0" fillId="0" borderId="40" xfId="0" applyFont="1" applyBorder="1" applyProtection="1">
      <protection locked="0"/>
    </xf>
    <xf numFmtId="0" fontId="0" fillId="0" borderId="54" xfId="0" applyFill="1" applyBorder="1" applyAlignment="1">
      <alignment horizontal="center"/>
    </xf>
    <xf numFmtId="0" fontId="0" fillId="5" borderId="12" xfId="0" applyFill="1" applyBorder="1"/>
    <xf numFmtId="0" fontId="0" fillId="6" borderId="54" xfId="0" applyFill="1" applyBorder="1" applyAlignment="1">
      <alignment horizontal="center"/>
    </xf>
    <xf numFmtId="0" fontId="0" fillId="7" borderId="54" xfId="0" applyFill="1" applyBorder="1" applyAlignment="1">
      <alignment horizontal="center"/>
    </xf>
    <xf numFmtId="0" fontId="1" fillId="0" borderId="58" xfId="0" applyFont="1" applyFill="1" applyBorder="1" applyAlignment="1" applyProtection="1">
      <alignment horizontal="center"/>
      <protection hidden="1"/>
    </xf>
    <xf numFmtId="0" fontId="0" fillId="0" borderId="56" xfId="0" applyBorder="1" applyAlignment="1" applyProtection="1">
      <alignment horizontal="center"/>
      <protection hidden="1"/>
    </xf>
    <xf numFmtId="0" fontId="0" fillId="0" borderId="57" xfId="0" applyBorder="1" applyAlignment="1" applyProtection="1">
      <alignment horizontal="center"/>
      <protection hidden="1"/>
    </xf>
    <xf numFmtId="0" fontId="0" fillId="0" borderId="28" xfId="0" applyBorder="1" applyAlignment="1" applyProtection="1">
      <alignment horizontal="center"/>
      <protection hidden="1"/>
    </xf>
    <xf numFmtId="0" fontId="0" fillId="4" borderId="44" xfId="0" applyFill="1" applyBorder="1" applyAlignment="1">
      <alignment horizontal="center"/>
    </xf>
    <xf numFmtId="0" fontId="0" fillId="4" borderId="45" xfId="0" applyFill="1" applyBorder="1" applyAlignment="1"/>
    <xf numFmtId="0" fontId="1" fillId="2" borderId="16" xfId="0" applyFont="1" applyFill="1" applyBorder="1" applyAlignment="1">
      <alignment wrapText="1"/>
    </xf>
    <xf numFmtId="0" fontId="1" fillId="2" borderId="27" xfId="0" applyFont="1" applyFill="1" applyBorder="1" applyAlignment="1">
      <alignment wrapText="1"/>
    </xf>
    <xf numFmtId="0" fontId="1" fillId="2" borderId="17" xfId="0" applyFont="1" applyFill="1" applyBorder="1" applyAlignment="1"/>
    <xf numFmtId="0" fontId="1" fillId="2" borderId="22" xfId="0" applyFont="1" applyFill="1" applyBorder="1" applyAlignment="1"/>
    <xf numFmtId="0" fontId="1" fillId="2" borderId="3" xfId="0" applyFont="1" applyFill="1" applyBorder="1" applyAlignment="1"/>
    <xf numFmtId="0" fontId="1" fillId="2" borderId="1" xfId="0" applyFont="1" applyFill="1" applyBorder="1" applyAlignment="1"/>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33" xfId="0" applyFont="1" applyFill="1" applyBorder="1" applyAlignment="1">
      <alignment horizontal="center" vertical="center"/>
    </xf>
    <xf numFmtId="0" fontId="0" fillId="0" borderId="20"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alignment vertical="center" wrapText="1"/>
    </xf>
    <xf numFmtId="0" fontId="0" fillId="0" borderId="6" xfId="0" applyFont="1" applyBorder="1" applyAlignment="1">
      <alignment vertical="center" wrapText="1"/>
    </xf>
    <xf numFmtId="0" fontId="1" fillId="2" borderId="28" xfId="0" applyFont="1" applyFill="1" applyBorder="1" applyAlignment="1">
      <alignment horizontal="center" vertical="center"/>
    </xf>
    <xf numFmtId="0" fontId="1" fillId="2" borderId="34" xfId="0" applyFont="1" applyFill="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0" fillId="2" borderId="16" xfId="0" applyFill="1" applyBorder="1" applyAlignment="1">
      <alignment wrapText="1"/>
    </xf>
    <xf numFmtId="0" fontId="0" fillId="2" borderId="27"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0" fillId="2" borderId="47" xfId="0" applyFill="1" applyBorder="1" applyAlignment="1">
      <alignment vertical="center" wrapText="1"/>
    </xf>
    <xf numFmtId="0" fontId="0" fillId="2" borderId="48" xfId="0" applyFill="1" applyBorder="1" applyAlignment="1">
      <alignment vertical="center" wrapText="1"/>
    </xf>
    <xf numFmtId="0" fontId="0" fillId="2" borderId="40" xfId="0"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1" fillId="3" borderId="51" xfId="0" quotePrefix="1" applyFont="1" applyFill="1" applyBorder="1" applyAlignment="1">
      <alignment horizontal="center" vertical="center" wrapText="1"/>
    </xf>
    <xf numFmtId="0" fontId="0" fillId="0" borderId="52" xfId="0" applyBorder="1" applyAlignment="1">
      <alignment vertical="center"/>
    </xf>
    <xf numFmtId="0" fontId="0" fillId="0" borderId="53" xfId="0" applyBorder="1" applyAlignment="1">
      <alignment vertical="center"/>
    </xf>
    <xf numFmtId="0" fontId="1" fillId="4" borderId="51" xfId="0" quotePrefix="1" applyFont="1" applyFill="1" applyBorder="1" applyAlignment="1">
      <alignment horizontal="center" vertical="center" wrapText="1"/>
    </xf>
    <xf numFmtId="0" fontId="0" fillId="4" borderId="52" xfId="0" applyFill="1" applyBorder="1" applyAlignment="1">
      <alignment vertical="center"/>
    </xf>
    <xf numFmtId="0" fontId="0" fillId="4" borderId="53" xfId="0" applyFill="1" applyBorder="1" applyAlignment="1">
      <alignment vertical="center"/>
    </xf>
    <xf numFmtId="0" fontId="1" fillId="2" borderId="16" xfId="0" applyFont="1" applyFill="1" applyBorder="1" applyAlignment="1"/>
    <xf numFmtId="0" fontId="1" fillId="2" borderId="18" xfId="0" applyFont="1" applyFill="1" applyBorder="1" applyAlignment="1"/>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22" xfId="0" applyBorder="1" applyAlignment="1">
      <alignment wrapText="1"/>
    </xf>
    <xf numFmtId="0" fontId="0" fillId="0" borderId="1" xfId="0" applyBorder="1" applyAlignment="1">
      <alignment wrapText="1"/>
    </xf>
    <xf numFmtId="0" fontId="0" fillId="0" borderId="23" xfId="0" applyBorder="1" applyAlignment="1">
      <alignment wrapText="1"/>
    </xf>
    <xf numFmtId="0" fontId="0" fillId="0" borderId="22" xfId="0" applyBorder="1" applyAlignment="1"/>
    <xf numFmtId="0" fontId="0" fillId="0" borderId="1" xfId="0" applyBorder="1" applyAlignment="1"/>
    <xf numFmtId="0" fontId="0" fillId="0" borderId="23" xfId="0" applyBorder="1" applyAlignment="1"/>
    <xf numFmtId="0" fontId="0" fillId="0" borderId="19" xfId="0" applyBorder="1" applyAlignment="1"/>
    <xf numFmtId="0" fontId="0" fillId="0" borderId="20" xfId="0" applyBorder="1" applyAlignment="1"/>
    <xf numFmtId="0" fontId="0" fillId="0" borderId="21" xfId="0" applyBorder="1" applyAlignment="1"/>
    <xf numFmtId="0" fontId="1" fillId="2" borderId="16" xfId="0" applyFont="1" applyFill="1" applyBorder="1" applyAlignment="1">
      <alignment horizontal="center"/>
    </xf>
    <xf numFmtId="0" fontId="0" fillId="2" borderId="17" xfId="0" applyFill="1" applyBorder="1" applyAlignment="1"/>
    <xf numFmtId="0" fontId="0" fillId="2" borderId="18" xfId="0" applyFill="1" applyBorder="1" applyAlignment="1"/>
    <xf numFmtId="0" fontId="0" fillId="0" borderId="17" xfId="0" applyBorder="1" applyAlignment="1" applyProtection="1">
      <alignment wrapText="1"/>
      <protection locked="0"/>
    </xf>
    <xf numFmtId="0" fontId="0" fillId="0" borderId="18" xfId="0" applyBorder="1" applyAlignment="1" applyProtection="1">
      <alignment wrapText="1"/>
      <protection locked="0"/>
    </xf>
    <xf numFmtId="0" fontId="0" fillId="0" borderId="1" xfId="0" applyBorder="1" applyAlignment="1" applyProtection="1">
      <alignment wrapText="1"/>
      <protection locked="0"/>
    </xf>
    <xf numFmtId="0" fontId="0" fillId="0" borderId="23" xfId="0" applyBorder="1" applyAlignment="1" applyProtection="1">
      <alignment wrapText="1"/>
      <protection locked="0"/>
    </xf>
    <xf numFmtId="0" fontId="0" fillId="0" borderId="20" xfId="0" applyBorder="1" applyAlignment="1" applyProtection="1">
      <alignment wrapText="1"/>
      <protection locked="0"/>
    </xf>
    <xf numFmtId="0" fontId="0" fillId="0" borderId="21" xfId="0" applyBorder="1" applyAlignment="1" applyProtection="1">
      <alignment wrapText="1"/>
      <protection locked="0"/>
    </xf>
    <xf numFmtId="0" fontId="1" fillId="2" borderId="1" xfId="0" applyFont="1" applyFill="1" applyBorder="1" applyAlignment="1">
      <alignment horizontal="center"/>
    </xf>
    <xf numFmtId="0" fontId="0" fillId="2" borderId="1" xfId="0" applyFill="1" applyBorder="1" applyAlignment="1"/>
    <xf numFmtId="0" fontId="0" fillId="2" borderId="23" xfId="0" applyFill="1" applyBorder="1" applyAlignment="1"/>
    <xf numFmtId="0" fontId="0" fillId="0" borderId="7" xfId="0" applyBorder="1" applyAlignment="1"/>
    <xf numFmtId="0" fontId="0" fillId="0" borderId="39" xfId="0" applyBorder="1" applyAlignment="1"/>
    <xf numFmtId="0" fontId="1" fillId="2" borderId="35" xfId="0" applyFont="1" applyFill="1" applyBorder="1" applyAlignment="1">
      <alignment horizontal="center"/>
    </xf>
    <xf numFmtId="0" fontId="1" fillId="2" borderId="26" xfId="0" applyFont="1" applyFill="1" applyBorder="1" applyAlignment="1">
      <alignment horizontal="center"/>
    </xf>
    <xf numFmtId="0" fontId="1" fillId="2" borderId="36" xfId="0" applyFont="1" applyFill="1" applyBorder="1" applyAlignment="1">
      <alignment horizontal="center"/>
    </xf>
    <xf numFmtId="0" fontId="0" fillId="0" borderId="47" xfId="0" applyBorder="1" applyAlignment="1" applyProtection="1">
      <alignment horizontal="center"/>
      <protection locked="0"/>
    </xf>
    <xf numFmtId="0" fontId="0" fillId="0" borderId="48"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9" xfId="0" applyBorder="1" applyAlignment="1" applyProtection="1">
      <alignment horizontal="center"/>
      <protection locked="0"/>
    </xf>
    <xf numFmtId="0" fontId="0" fillId="0" borderId="0" xfId="0" applyBorder="1" applyAlignment="1" applyProtection="1">
      <alignment horizontal="center"/>
      <protection locked="0"/>
    </xf>
    <xf numFmtId="0" fontId="0" fillId="0" borderId="50" xfId="0"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1" fillId="0" borderId="16" xfId="0" applyFont="1" applyBorder="1" applyAlignment="1"/>
    <xf numFmtId="0" fontId="1" fillId="0" borderId="17" xfId="0" applyFont="1" applyBorder="1" applyAlignment="1"/>
    <xf numFmtId="0" fontId="1" fillId="0" borderId="18" xfId="0" applyFont="1" applyBorder="1" applyAlignment="1"/>
    <xf numFmtId="0" fontId="1" fillId="0" borderId="16" xfId="0" applyFont="1" applyBorder="1" applyAlignment="1">
      <alignment horizontal="right"/>
    </xf>
    <xf numFmtId="0" fontId="1" fillId="0" borderId="27" xfId="0" applyFont="1" applyBorder="1" applyAlignment="1">
      <alignment horizontal="right"/>
    </xf>
    <xf numFmtId="0" fontId="1" fillId="0" borderId="17" xfId="0" applyFont="1" applyBorder="1" applyAlignment="1">
      <alignment horizontal="right"/>
    </xf>
    <xf numFmtId="0" fontId="1" fillId="0" borderId="25" xfId="0" applyFont="1" applyBorder="1" applyAlignment="1">
      <alignment horizontal="right"/>
    </xf>
    <xf numFmtId="0" fontId="1" fillId="0" borderId="19" xfId="0" applyFont="1" applyBorder="1" applyAlignment="1">
      <alignment horizontal="right"/>
    </xf>
    <xf numFmtId="0" fontId="1" fillId="0" borderId="31" xfId="0" applyFont="1" applyBorder="1" applyAlignment="1">
      <alignment horizontal="right"/>
    </xf>
    <xf numFmtId="0" fontId="1" fillId="0" borderId="20" xfId="0" applyFont="1" applyBorder="1" applyAlignment="1">
      <alignment horizontal="right"/>
    </xf>
    <xf numFmtId="0" fontId="1" fillId="0" borderId="30" xfId="0" applyFont="1" applyBorder="1" applyAlignment="1">
      <alignment horizontal="right"/>
    </xf>
    <xf numFmtId="0" fontId="1" fillId="0" borderId="44" xfId="0" applyFont="1" applyBorder="1" applyAlignment="1" applyProtection="1">
      <alignment horizontal="center"/>
      <protection hidden="1"/>
    </xf>
    <xf numFmtId="0" fontId="1" fillId="0" borderId="45" xfId="0" applyFont="1" applyBorder="1" applyAlignment="1" applyProtection="1">
      <alignment horizontal="center"/>
      <protection hidden="1"/>
    </xf>
    <xf numFmtId="0" fontId="1" fillId="0" borderId="46" xfId="0" applyFont="1" applyBorder="1" applyAlignment="1" applyProtection="1">
      <alignment horizontal="center"/>
      <protection hidden="1"/>
    </xf>
  </cellXfs>
  <cellStyles count="1">
    <cellStyle name="Normal" xfId="0" builtinId="0"/>
  </cellStyles>
  <dxfs count="7">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theme="4" tint="0.59996337778862885"/>
        </patternFill>
      </fill>
    </dxf>
    <dxf>
      <fill>
        <patternFill>
          <bgColor rgb="FFFFFF00"/>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tabSelected="1" zoomScale="85" zoomScaleNormal="85" workbookViewId="0">
      <pane ySplit="12" topLeftCell="A13" activePane="bottomLeft" state="frozen"/>
      <selection pane="bottomLeft" activeCell="C36" sqref="C36:D36"/>
    </sheetView>
  </sheetViews>
  <sheetFormatPr defaultRowHeight="12.75" x14ac:dyDescent="0.2"/>
  <cols>
    <col min="1" max="1" width="3.5703125" bestFit="1" customWidth="1"/>
    <col min="2" max="2" width="2.7109375" customWidth="1"/>
    <col min="3" max="3" width="21.7109375" customWidth="1"/>
    <col min="4" max="4" width="34.85546875" customWidth="1"/>
    <col min="5" max="5" width="12.28515625" customWidth="1"/>
    <col min="6" max="10" width="7.42578125" customWidth="1"/>
    <col min="11" max="11" width="23.7109375" customWidth="1"/>
    <col min="13" max="13" width="9.140625" style="1" hidden="1" customWidth="1"/>
    <col min="14" max="17" width="2" hidden="1" customWidth="1"/>
    <col min="18" max="18" width="2.28515625" hidden="1" customWidth="1"/>
    <col min="19" max="19" width="0" hidden="1" customWidth="1"/>
    <col min="20" max="20" width="10.42578125" hidden="1" customWidth="1"/>
    <col min="21" max="21" width="2.42578125" hidden="1" customWidth="1"/>
  </cols>
  <sheetData>
    <row r="1" spans="1:21" x14ac:dyDescent="0.2">
      <c r="A1" s="76" t="s">
        <v>0</v>
      </c>
      <c r="B1" s="77"/>
      <c r="C1" s="78"/>
      <c r="D1" s="134"/>
      <c r="E1" s="135"/>
      <c r="F1" s="4"/>
      <c r="G1" s="131" t="s">
        <v>10</v>
      </c>
      <c r="H1" s="132"/>
      <c r="I1" s="132"/>
      <c r="J1" s="132"/>
      <c r="K1" s="133"/>
    </row>
    <row r="2" spans="1:21" x14ac:dyDescent="0.2">
      <c r="A2" s="79" t="s">
        <v>31</v>
      </c>
      <c r="B2" s="80"/>
      <c r="C2" s="81"/>
      <c r="D2" s="136"/>
      <c r="E2" s="137"/>
      <c r="F2" s="4"/>
      <c r="G2" s="7" t="s">
        <v>2</v>
      </c>
      <c r="H2" s="140" t="s">
        <v>3</v>
      </c>
      <c r="I2" s="141"/>
      <c r="J2" s="141"/>
      <c r="K2" s="142"/>
    </row>
    <row r="3" spans="1:21" x14ac:dyDescent="0.2">
      <c r="A3" s="79" t="s">
        <v>29</v>
      </c>
      <c r="B3" s="80"/>
      <c r="C3" s="81"/>
      <c r="D3" s="136"/>
      <c r="E3" s="137"/>
      <c r="F3" s="5"/>
      <c r="G3" s="8">
        <v>0</v>
      </c>
      <c r="H3" s="126" t="s">
        <v>5</v>
      </c>
      <c r="I3" s="126"/>
      <c r="J3" s="126"/>
      <c r="K3" s="127"/>
    </row>
    <row r="4" spans="1:21" x14ac:dyDescent="0.2">
      <c r="A4" s="9" t="s">
        <v>30</v>
      </c>
      <c r="B4" s="24"/>
      <c r="C4" s="6"/>
      <c r="D4" s="136"/>
      <c r="E4" s="137"/>
      <c r="F4" s="5"/>
      <c r="G4" s="8">
        <v>1</v>
      </c>
      <c r="H4" s="126" t="s">
        <v>6</v>
      </c>
      <c r="I4" s="126"/>
      <c r="J4" s="126"/>
      <c r="K4" s="127"/>
    </row>
    <row r="5" spans="1:21" ht="13.5" thickBot="1" x14ac:dyDescent="0.25">
      <c r="A5" s="10" t="s">
        <v>1</v>
      </c>
      <c r="B5" s="25"/>
      <c r="C5" s="11"/>
      <c r="D5" s="138"/>
      <c r="E5" s="139"/>
      <c r="F5" s="5"/>
      <c r="G5" s="8">
        <v>2</v>
      </c>
      <c r="H5" s="126" t="s">
        <v>7</v>
      </c>
      <c r="I5" s="126"/>
      <c r="J5" s="126"/>
      <c r="K5" s="127"/>
    </row>
    <row r="6" spans="1:21" ht="13.5" thickBot="1" x14ac:dyDescent="0.25">
      <c r="F6" s="5"/>
      <c r="G6" s="8">
        <v>3</v>
      </c>
      <c r="H6" s="126" t="s">
        <v>8</v>
      </c>
      <c r="I6" s="126"/>
      <c r="J6" s="126"/>
      <c r="K6" s="127"/>
    </row>
    <row r="7" spans="1:21" ht="13.5" thickBot="1" x14ac:dyDescent="0.25">
      <c r="A7" s="101" t="s">
        <v>35</v>
      </c>
      <c r="B7" s="102"/>
      <c r="C7" s="103"/>
      <c r="D7" s="103"/>
      <c r="E7" s="104"/>
      <c r="F7" s="3"/>
      <c r="G7" s="23" t="s">
        <v>4</v>
      </c>
      <c r="H7" s="143" t="s">
        <v>9</v>
      </c>
      <c r="I7" s="143"/>
      <c r="J7" s="143"/>
      <c r="K7" s="144"/>
    </row>
    <row r="8" spans="1:21" ht="18.75" thickBot="1" x14ac:dyDescent="0.25">
      <c r="A8" s="105" t="s">
        <v>71</v>
      </c>
      <c r="B8" s="106"/>
      <c r="C8" s="106"/>
      <c r="D8" s="106"/>
      <c r="E8" s="107"/>
      <c r="F8" s="3"/>
      <c r="G8" s="111" t="s">
        <v>40</v>
      </c>
      <c r="H8" s="112"/>
      <c r="I8" s="112"/>
      <c r="J8" s="113"/>
      <c r="K8" s="26">
        <v>2</v>
      </c>
    </row>
    <row r="9" spans="1:21" ht="18.75" thickBot="1" x14ac:dyDescent="0.25">
      <c r="A9" s="108"/>
      <c r="B9" s="109"/>
      <c r="C9" s="109"/>
      <c r="D9" s="109"/>
      <c r="E9" s="110"/>
      <c r="F9" s="3"/>
      <c r="G9" s="114" t="s">
        <v>66</v>
      </c>
      <c r="H9" s="115"/>
      <c r="I9" s="115"/>
      <c r="J9" s="116"/>
      <c r="K9" s="26">
        <v>90</v>
      </c>
    </row>
    <row r="10" spans="1:21" ht="13.5" thickBot="1" x14ac:dyDescent="0.25"/>
    <row r="11" spans="1:21" ht="13.5" thickBot="1" x14ac:dyDescent="0.25">
      <c r="A11" s="82" t="s">
        <v>28</v>
      </c>
      <c r="B11" s="83"/>
      <c r="C11" s="83"/>
      <c r="D11" s="84"/>
      <c r="E11" s="93" t="s">
        <v>27</v>
      </c>
      <c r="F11" s="145" t="s">
        <v>11</v>
      </c>
      <c r="G11" s="146"/>
      <c r="H11" s="146"/>
      <c r="I11" s="146"/>
      <c r="J11" s="147"/>
      <c r="K11" s="99" t="s">
        <v>32</v>
      </c>
      <c r="N11" s="117" t="s">
        <v>2</v>
      </c>
      <c r="O11" s="78"/>
      <c r="P11" s="78"/>
      <c r="Q11" s="118"/>
    </row>
    <row r="12" spans="1:21" ht="18.75" thickBot="1" x14ac:dyDescent="0.3">
      <c r="A12" s="85"/>
      <c r="B12" s="86"/>
      <c r="C12" s="86"/>
      <c r="D12" s="87"/>
      <c r="E12" s="94"/>
      <c r="F12" s="13">
        <v>0</v>
      </c>
      <c r="G12" s="12">
        <v>1</v>
      </c>
      <c r="H12" s="12">
        <v>2</v>
      </c>
      <c r="I12" s="12">
        <v>3</v>
      </c>
      <c r="J12" s="14" t="s">
        <v>4</v>
      </c>
      <c r="K12" s="100"/>
      <c r="M12" s="48" t="s">
        <v>38</v>
      </c>
      <c r="N12" s="17">
        <v>0</v>
      </c>
      <c r="O12" s="16">
        <v>1</v>
      </c>
      <c r="P12" s="16">
        <v>2</v>
      </c>
      <c r="Q12" s="27">
        <v>3</v>
      </c>
      <c r="R12" s="47" t="s">
        <v>41</v>
      </c>
      <c r="S12" s="68" t="s">
        <v>72</v>
      </c>
      <c r="T12" s="69" t="s">
        <v>73</v>
      </c>
      <c r="U12" s="47" t="s">
        <v>41</v>
      </c>
    </row>
    <row r="13" spans="1:21" ht="36.75" customHeight="1" x14ac:dyDescent="0.2">
      <c r="A13" s="35">
        <v>1</v>
      </c>
      <c r="B13" s="36"/>
      <c r="C13" s="89" t="s">
        <v>42</v>
      </c>
      <c r="D13" s="90"/>
      <c r="E13" s="37"/>
      <c r="F13" s="50"/>
      <c r="G13" s="51"/>
      <c r="H13" s="51"/>
      <c r="I13" s="51"/>
      <c r="J13" s="52"/>
      <c r="K13" s="53"/>
      <c r="M13" s="46">
        <f t="shared" ref="M13:M58" si="0">IF(COUNTA(F13:J13)&gt;1,1,0)</f>
        <v>0</v>
      </c>
      <c r="N13" s="20" t="str">
        <f t="shared" ref="N13:N44" si="1">IF(ISBLANK(F13),"",0)</f>
        <v/>
      </c>
      <c r="O13" s="15" t="str">
        <f t="shared" ref="O13:O44" si="2">IF(ISBLANK(G13),"",1)</f>
        <v/>
      </c>
      <c r="P13" s="15" t="str">
        <f t="shared" ref="P13:P44" si="3">IF(ISBLANK(H13),"",2)</f>
        <v/>
      </c>
      <c r="Q13" s="22" t="str">
        <f t="shared" ref="Q13:Q44" si="4">IF(ISBLANK(I13),"",3)</f>
        <v/>
      </c>
      <c r="R13" s="45" t="str">
        <f t="shared" ref="R13:R58" si="5">IF(ISBLANK(B13),"",IF(ISBLANK(J13),IF(MAX(N13:Q13)&lt;$K$8,1,0),""))</f>
        <v/>
      </c>
      <c r="S13" s="46">
        <f>IF(COUNTA(F13:J13)=1,1,0)</f>
        <v>0</v>
      </c>
      <c r="T13" s="46" t="str">
        <f>IF($B13="*",IF(OR(MIN($N13:$Q13)&gt;=$K$8,$U13=1),1,0),"")</f>
        <v/>
      </c>
      <c r="U13" s="45" t="str">
        <f>IF(B13="*",IF(COUNTA(J13)=1,1,0),"")</f>
        <v/>
      </c>
    </row>
    <row r="14" spans="1:21" x14ac:dyDescent="0.2">
      <c r="A14" s="38">
        <v>2</v>
      </c>
      <c r="B14" s="31"/>
      <c r="C14" s="91" t="s">
        <v>46</v>
      </c>
      <c r="D14" s="92"/>
      <c r="E14" s="32"/>
      <c r="F14" s="54"/>
      <c r="G14" s="55"/>
      <c r="H14" s="55"/>
      <c r="I14" s="55"/>
      <c r="J14" s="56"/>
      <c r="K14" s="57"/>
      <c r="M14" s="18">
        <f t="shared" si="0"/>
        <v>0</v>
      </c>
      <c r="N14" s="8" t="str">
        <f t="shared" si="1"/>
        <v/>
      </c>
      <c r="O14" s="2" t="str">
        <f t="shared" si="2"/>
        <v/>
      </c>
      <c r="P14" s="2" t="str">
        <f t="shared" si="3"/>
        <v/>
      </c>
      <c r="Q14" s="28" t="str">
        <f t="shared" si="4"/>
        <v/>
      </c>
      <c r="R14" s="43" t="str">
        <f t="shared" si="5"/>
        <v/>
      </c>
      <c r="S14" s="18">
        <f t="shared" ref="S14:S58" si="6">IF(COUNTA(F14:J14)=1,1,0)</f>
        <v>0</v>
      </c>
      <c r="T14" s="18" t="str">
        <f t="shared" ref="T14:T58" si="7">IF($B14="*",IF(OR(MIN($N14:$Q14)&gt;=$K$8,$U14=1),1,0),"")</f>
        <v/>
      </c>
      <c r="U14" s="43" t="str">
        <f t="shared" ref="U14:U58" si="8">IF(B14="*",IF(COUNTA(J14)=1,1,0),"")</f>
        <v/>
      </c>
    </row>
    <row r="15" spans="1:21" ht="36" customHeight="1" x14ac:dyDescent="0.2">
      <c r="A15" s="30">
        <v>2.1</v>
      </c>
      <c r="B15" s="31" t="s">
        <v>41</v>
      </c>
      <c r="C15" s="97" t="s">
        <v>44</v>
      </c>
      <c r="D15" s="98"/>
      <c r="E15" s="32"/>
      <c r="F15" s="54"/>
      <c r="G15" s="55"/>
      <c r="H15" s="55"/>
      <c r="I15" s="55"/>
      <c r="J15" s="56"/>
      <c r="K15" s="57"/>
      <c r="M15" s="18">
        <f t="shared" si="0"/>
        <v>0</v>
      </c>
      <c r="N15" s="8" t="str">
        <f t="shared" si="1"/>
        <v/>
      </c>
      <c r="O15" s="2" t="str">
        <f t="shared" si="2"/>
        <v/>
      </c>
      <c r="P15" s="2" t="str">
        <f t="shared" si="3"/>
        <v/>
      </c>
      <c r="Q15" s="28" t="str">
        <f t="shared" si="4"/>
        <v/>
      </c>
      <c r="R15" s="43">
        <f t="shared" si="5"/>
        <v>1</v>
      </c>
      <c r="S15" s="18">
        <f t="shared" si="6"/>
        <v>0</v>
      </c>
      <c r="T15" s="18">
        <f t="shared" si="7"/>
        <v>0</v>
      </c>
      <c r="U15" s="43">
        <f t="shared" si="8"/>
        <v>0</v>
      </c>
    </row>
    <row r="16" spans="1:21" ht="59.25" customHeight="1" x14ac:dyDescent="0.2">
      <c r="A16" s="30">
        <v>2.2000000000000002</v>
      </c>
      <c r="B16" s="31" t="s">
        <v>41</v>
      </c>
      <c r="C16" s="95" t="s">
        <v>70</v>
      </c>
      <c r="D16" s="96"/>
      <c r="E16" s="32"/>
      <c r="F16" s="58"/>
      <c r="G16" s="59"/>
      <c r="H16" s="59"/>
      <c r="I16" s="59"/>
      <c r="J16" s="60"/>
      <c r="K16" s="57"/>
      <c r="M16" s="18">
        <f t="shared" si="0"/>
        <v>0</v>
      </c>
      <c r="N16" s="8" t="str">
        <f t="shared" si="1"/>
        <v/>
      </c>
      <c r="O16" s="2" t="str">
        <f t="shared" si="2"/>
        <v/>
      </c>
      <c r="P16" s="2" t="str">
        <f t="shared" si="3"/>
        <v/>
      </c>
      <c r="Q16" s="28" t="str">
        <f t="shared" si="4"/>
        <v/>
      </c>
      <c r="R16" s="43">
        <f t="shared" si="5"/>
        <v>1</v>
      </c>
      <c r="S16" s="18">
        <f t="shared" si="6"/>
        <v>0</v>
      </c>
      <c r="T16" s="18">
        <f t="shared" si="7"/>
        <v>0</v>
      </c>
      <c r="U16" s="43">
        <f t="shared" si="8"/>
        <v>0</v>
      </c>
    </row>
    <row r="17" spans="1:21" x14ac:dyDescent="0.2">
      <c r="A17" s="38">
        <v>2.2999999999999998</v>
      </c>
      <c r="B17" s="31"/>
      <c r="C17" s="89" t="s">
        <v>12</v>
      </c>
      <c r="D17" s="90"/>
      <c r="E17" s="32"/>
      <c r="F17" s="54"/>
      <c r="G17" s="55"/>
      <c r="H17" s="55"/>
      <c r="I17" s="55"/>
      <c r="J17" s="56"/>
      <c r="K17" s="57"/>
      <c r="M17" s="18">
        <f t="shared" si="0"/>
        <v>0</v>
      </c>
      <c r="N17" s="8" t="str">
        <f t="shared" si="1"/>
        <v/>
      </c>
      <c r="O17" s="2" t="str">
        <f t="shared" si="2"/>
        <v/>
      </c>
      <c r="P17" s="2" t="str">
        <f t="shared" si="3"/>
        <v/>
      </c>
      <c r="Q17" s="28" t="str">
        <f t="shared" si="4"/>
        <v/>
      </c>
      <c r="R17" s="43" t="str">
        <f t="shared" si="5"/>
        <v/>
      </c>
      <c r="S17" s="18">
        <f t="shared" si="6"/>
        <v>0</v>
      </c>
      <c r="T17" s="18" t="str">
        <f t="shared" si="7"/>
        <v/>
      </c>
      <c r="U17" s="43" t="str">
        <f t="shared" si="8"/>
        <v/>
      </c>
    </row>
    <row r="18" spans="1:21" ht="24" customHeight="1" x14ac:dyDescent="0.2">
      <c r="A18" s="38">
        <v>2.4</v>
      </c>
      <c r="B18" s="31"/>
      <c r="C18" s="89" t="s">
        <v>13</v>
      </c>
      <c r="D18" s="90"/>
      <c r="E18" s="32"/>
      <c r="F18" s="54"/>
      <c r="G18" s="55"/>
      <c r="H18" s="55"/>
      <c r="I18" s="55"/>
      <c r="J18" s="56"/>
      <c r="K18" s="57"/>
      <c r="M18" s="18">
        <f t="shared" si="0"/>
        <v>0</v>
      </c>
      <c r="N18" s="8" t="str">
        <f t="shared" si="1"/>
        <v/>
      </c>
      <c r="O18" s="2" t="str">
        <f t="shared" si="2"/>
        <v/>
      </c>
      <c r="P18" s="2" t="str">
        <f t="shared" si="3"/>
        <v/>
      </c>
      <c r="Q18" s="28" t="str">
        <f t="shared" si="4"/>
        <v/>
      </c>
      <c r="R18" s="43" t="str">
        <f t="shared" si="5"/>
        <v/>
      </c>
      <c r="S18" s="18">
        <f t="shared" si="6"/>
        <v>0</v>
      </c>
      <c r="T18" s="18" t="str">
        <f t="shared" si="7"/>
        <v/>
      </c>
      <c r="U18" s="43" t="str">
        <f t="shared" si="8"/>
        <v/>
      </c>
    </row>
    <row r="19" spans="1:21" x14ac:dyDescent="0.2">
      <c r="A19" s="38">
        <v>2.5</v>
      </c>
      <c r="B19" s="31"/>
      <c r="C19" s="89" t="s">
        <v>43</v>
      </c>
      <c r="D19" s="90"/>
      <c r="E19" s="34"/>
      <c r="F19" s="54"/>
      <c r="G19" s="55"/>
      <c r="H19" s="55"/>
      <c r="I19" s="55"/>
      <c r="J19" s="56"/>
      <c r="K19" s="57"/>
      <c r="M19" s="18">
        <f t="shared" si="0"/>
        <v>0</v>
      </c>
      <c r="N19" s="8" t="str">
        <f t="shared" si="1"/>
        <v/>
      </c>
      <c r="O19" s="2" t="str">
        <f t="shared" si="2"/>
        <v/>
      </c>
      <c r="P19" s="2" t="str">
        <f t="shared" si="3"/>
        <v/>
      </c>
      <c r="Q19" s="28" t="str">
        <f t="shared" si="4"/>
        <v/>
      </c>
      <c r="R19" s="43" t="str">
        <f t="shared" si="5"/>
        <v/>
      </c>
      <c r="S19" s="18">
        <f t="shared" si="6"/>
        <v>0</v>
      </c>
      <c r="T19" s="18" t="str">
        <f t="shared" si="7"/>
        <v/>
      </c>
      <c r="U19" s="43" t="str">
        <f t="shared" si="8"/>
        <v/>
      </c>
    </row>
    <row r="20" spans="1:21" ht="36.75" customHeight="1" x14ac:dyDescent="0.2">
      <c r="A20" s="38">
        <v>2.6</v>
      </c>
      <c r="B20" s="31"/>
      <c r="C20" s="89" t="s">
        <v>34</v>
      </c>
      <c r="D20" s="90"/>
      <c r="E20" s="32"/>
      <c r="F20" s="54"/>
      <c r="G20" s="55"/>
      <c r="H20" s="55"/>
      <c r="I20" s="55"/>
      <c r="J20" s="56"/>
      <c r="K20" s="57"/>
      <c r="M20" s="18">
        <f t="shared" si="0"/>
        <v>0</v>
      </c>
      <c r="N20" s="8" t="str">
        <f t="shared" si="1"/>
        <v/>
      </c>
      <c r="O20" s="2" t="str">
        <f t="shared" si="2"/>
        <v/>
      </c>
      <c r="P20" s="2" t="str">
        <f t="shared" si="3"/>
        <v/>
      </c>
      <c r="Q20" s="28" t="str">
        <f t="shared" si="4"/>
        <v/>
      </c>
      <c r="R20" s="43" t="str">
        <f t="shared" si="5"/>
        <v/>
      </c>
      <c r="S20" s="18">
        <f t="shared" si="6"/>
        <v>0</v>
      </c>
      <c r="T20" s="18" t="str">
        <f t="shared" si="7"/>
        <v/>
      </c>
      <c r="U20" s="43" t="str">
        <f t="shared" si="8"/>
        <v/>
      </c>
    </row>
    <row r="21" spans="1:21" x14ac:dyDescent="0.2">
      <c r="A21" s="38">
        <v>3</v>
      </c>
      <c r="B21" s="31"/>
      <c r="C21" s="89" t="s">
        <v>14</v>
      </c>
      <c r="D21" s="90"/>
      <c r="E21" s="32"/>
      <c r="F21" s="54"/>
      <c r="G21" s="55"/>
      <c r="H21" s="55"/>
      <c r="I21" s="55"/>
      <c r="J21" s="56"/>
      <c r="K21" s="57"/>
      <c r="M21" s="18">
        <f t="shared" si="0"/>
        <v>0</v>
      </c>
      <c r="N21" s="8" t="str">
        <f t="shared" si="1"/>
        <v/>
      </c>
      <c r="O21" s="2" t="str">
        <f t="shared" si="2"/>
        <v/>
      </c>
      <c r="P21" s="2" t="str">
        <f t="shared" si="3"/>
        <v/>
      </c>
      <c r="Q21" s="28" t="str">
        <f t="shared" si="4"/>
        <v/>
      </c>
      <c r="R21" s="43" t="str">
        <f t="shared" si="5"/>
        <v/>
      </c>
      <c r="S21" s="18">
        <f t="shared" si="6"/>
        <v>0</v>
      </c>
      <c r="T21" s="18" t="str">
        <f t="shared" si="7"/>
        <v/>
      </c>
      <c r="U21" s="43" t="str">
        <f t="shared" si="8"/>
        <v/>
      </c>
    </row>
    <row r="22" spans="1:21" ht="24" customHeight="1" x14ac:dyDescent="0.2">
      <c r="A22" s="38">
        <v>3.1</v>
      </c>
      <c r="B22" s="31"/>
      <c r="C22" s="89" t="s">
        <v>69</v>
      </c>
      <c r="D22" s="90"/>
      <c r="E22" s="32"/>
      <c r="F22" s="54"/>
      <c r="G22" s="55"/>
      <c r="H22" s="55"/>
      <c r="I22" s="55"/>
      <c r="J22" s="56"/>
      <c r="K22" s="57"/>
      <c r="M22" s="18">
        <f t="shared" si="0"/>
        <v>0</v>
      </c>
      <c r="N22" s="8" t="str">
        <f t="shared" si="1"/>
        <v/>
      </c>
      <c r="O22" s="2" t="str">
        <f t="shared" si="2"/>
        <v/>
      </c>
      <c r="P22" s="2" t="str">
        <f t="shared" si="3"/>
        <v/>
      </c>
      <c r="Q22" s="28" t="str">
        <f t="shared" si="4"/>
        <v/>
      </c>
      <c r="R22" s="43" t="str">
        <f t="shared" si="5"/>
        <v/>
      </c>
      <c r="S22" s="18">
        <f t="shared" si="6"/>
        <v>0</v>
      </c>
      <c r="T22" s="18" t="str">
        <f t="shared" si="7"/>
        <v/>
      </c>
      <c r="U22" s="43" t="str">
        <f t="shared" si="8"/>
        <v/>
      </c>
    </row>
    <row r="23" spans="1:21" ht="36" customHeight="1" x14ac:dyDescent="0.2">
      <c r="A23" s="38">
        <v>3.2</v>
      </c>
      <c r="B23" s="31"/>
      <c r="C23" s="89" t="s">
        <v>45</v>
      </c>
      <c r="D23" s="90"/>
      <c r="E23" s="32"/>
      <c r="F23" s="54"/>
      <c r="G23" s="55"/>
      <c r="H23" s="55"/>
      <c r="I23" s="55"/>
      <c r="J23" s="56"/>
      <c r="K23" s="57"/>
      <c r="M23" s="18">
        <f t="shared" si="0"/>
        <v>0</v>
      </c>
      <c r="N23" s="8" t="str">
        <f t="shared" si="1"/>
        <v/>
      </c>
      <c r="O23" s="2" t="str">
        <f t="shared" si="2"/>
        <v/>
      </c>
      <c r="P23" s="2" t="str">
        <f t="shared" si="3"/>
        <v/>
      </c>
      <c r="Q23" s="28" t="str">
        <f t="shared" si="4"/>
        <v/>
      </c>
      <c r="R23" s="43" t="str">
        <f t="shared" si="5"/>
        <v/>
      </c>
      <c r="S23" s="18">
        <f t="shared" si="6"/>
        <v>0</v>
      </c>
      <c r="T23" s="18" t="str">
        <f t="shared" si="7"/>
        <v/>
      </c>
      <c r="U23" s="43" t="str">
        <f t="shared" si="8"/>
        <v/>
      </c>
    </row>
    <row r="24" spans="1:21" ht="24" customHeight="1" x14ac:dyDescent="0.2">
      <c r="A24" s="38">
        <v>3.3</v>
      </c>
      <c r="B24" s="31"/>
      <c r="C24" s="89" t="s">
        <v>33</v>
      </c>
      <c r="D24" s="90"/>
      <c r="E24" s="32"/>
      <c r="F24" s="54"/>
      <c r="G24" s="55"/>
      <c r="H24" s="55"/>
      <c r="I24" s="55"/>
      <c r="J24" s="56"/>
      <c r="K24" s="57"/>
      <c r="M24" s="18">
        <f t="shared" si="0"/>
        <v>0</v>
      </c>
      <c r="N24" s="8" t="str">
        <f t="shared" si="1"/>
        <v/>
      </c>
      <c r="O24" s="2" t="str">
        <f t="shared" si="2"/>
        <v/>
      </c>
      <c r="P24" s="2" t="str">
        <f t="shared" si="3"/>
        <v/>
      </c>
      <c r="Q24" s="28" t="str">
        <f t="shared" si="4"/>
        <v/>
      </c>
      <c r="R24" s="43" t="str">
        <f t="shared" si="5"/>
        <v/>
      </c>
      <c r="S24" s="18">
        <f t="shared" si="6"/>
        <v>0</v>
      </c>
      <c r="T24" s="18" t="str">
        <f t="shared" si="7"/>
        <v/>
      </c>
      <c r="U24" s="43" t="str">
        <f t="shared" si="8"/>
        <v/>
      </c>
    </row>
    <row r="25" spans="1:21" x14ac:dyDescent="0.2">
      <c r="A25" s="30">
        <v>3.4</v>
      </c>
      <c r="B25" s="31" t="s">
        <v>41</v>
      </c>
      <c r="C25" s="95" t="s">
        <v>12</v>
      </c>
      <c r="D25" s="96"/>
      <c r="E25" s="32"/>
      <c r="F25" s="54"/>
      <c r="G25" s="55"/>
      <c r="H25" s="55"/>
      <c r="I25" s="55"/>
      <c r="J25" s="56"/>
      <c r="K25" s="57"/>
      <c r="M25" s="18">
        <f t="shared" si="0"/>
        <v>0</v>
      </c>
      <c r="N25" s="8" t="str">
        <f t="shared" si="1"/>
        <v/>
      </c>
      <c r="O25" s="2" t="str">
        <f t="shared" si="2"/>
        <v/>
      </c>
      <c r="P25" s="2" t="str">
        <f t="shared" si="3"/>
        <v/>
      </c>
      <c r="Q25" s="28" t="str">
        <f t="shared" si="4"/>
        <v/>
      </c>
      <c r="R25" s="43">
        <f t="shared" si="5"/>
        <v>1</v>
      </c>
      <c r="S25" s="18">
        <f t="shared" si="6"/>
        <v>0</v>
      </c>
      <c r="T25" s="18">
        <f t="shared" si="7"/>
        <v>0</v>
      </c>
      <c r="U25" s="43">
        <f t="shared" si="8"/>
        <v>0</v>
      </c>
    </row>
    <row r="26" spans="1:21" ht="24" customHeight="1" x14ac:dyDescent="0.2">
      <c r="A26" s="38">
        <v>3.5</v>
      </c>
      <c r="B26" s="31"/>
      <c r="C26" s="89" t="s">
        <v>15</v>
      </c>
      <c r="D26" s="90"/>
      <c r="E26" s="32"/>
      <c r="F26" s="54"/>
      <c r="G26" s="55"/>
      <c r="H26" s="55"/>
      <c r="I26" s="55"/>
      <c r="J26" s="56"/>
      <c r="K26" s="57"/>
      <c r="M26" s="18">
        <f t="shared" si="0"/>
        <v>0</v>
      </c>
      <c r="N26" s="8" t="str">
        <f t="shared" si="1"/>
        <v/>
      </c>
      <c r="O26" s="2" t="str">
        <f t="shared" si="2"/>
        <v/>
      </c>
      <c r="P26" s="2" t="str">
        <f t="shared" si="3"/>
        <v/>
      </c>
      <c r="Q26" s="28" t="str">
        <f t="shared" si="4"/>
        <v/>
      </c>
      <c r="R26" s="43" t="str">
        <f t="shared" si="5"/>
        <v/>
      </c>
      <c r="S26" s="18">
        <f t="shared" si="6"/>
        <v>0</v>
      </c>
      <c r="T26" s="18" t="str">
        <f t="shared" si="7"/>
        <v/>
      </c>
      <c r="U26" s="43" t="str">
        <f t="shared" si="8"/>
        <v/>
      </c>
    </row>
    <row r="27" spans="1:21" ht="36.75" customHeight="1" x14ac:dyDescent="0.2">
      <c r="A27" s="38">
        <v>3.6</v>
      </c>
      <c r="B27" s="31"/>
      <c r="C27" s="89" t="s">
        <v>34</v>
      </c>
      <c r="D27" s="90"/>
      <c r="E27" s="32"/>
      <c r="F27" s="54"/>
      <c r="G27" s="55"/>
      <c r="H27" s="55"/>
      <c r="I27" s="55"/>
      <c r="J27" s="56"/>
      <c r="K27" s="57"/>
      <c r="M27" s="18">
        <f t="shared" si="0"/>
        <v>0</v>
      </c>
      <c r="N27" s="8" t="str">
        <f t="shared" si="1"/>
        <v/>
      </c>
      <c r="O27" s="2" t="str">
        <f t="shared" si="2"/>
        <v/>
      </c>
      <c r="P27" s="2" t="str">
        <f t="shared" si="3"/>
        <v/>
      </c>
      <c r="Q27" s="28" t="str">
        <f t="shared" si="4"/>
        <v/>
      </c>
      <c r="R27" s="43" t="str">
        <f t="shared" si="5"/>
        <v/>
      </c>
      <c r="S27" s="18">
        <f t="shared" si="6"/>
        <v>0</v>
      </c>
      <c r="T27" s="18" t="str">
        <f t="shared" si="7"/>
        <v/>
      </c>
      <c r="U27" s="43" t="str">
        <f t="shared" si="8"/>
        <v/>
      </c>
    </row>
    <row r="28" spans="1:21" ht="72" customHeight="1" x14ac:dyDescent="0.2">
      <c r="A28" s="38">
        <v>4</v>
      </c>
      <c r="B28" s="31"/>
      <c r="C28" s="89" t="s">
        <v>59</v>
      </c>
      <c r="D28" s="90"/>
      <c r="E28" s="32"/>
      <c r="F28" s="54"/>
      <c r="G28" s="55"/>
      <c r="H28" s="55"/>
      <c r="I28" s="55"/>
      <c r="J28" s="56"/>
      <c r="K28" s="57"/>
      <c r="M28" s="18">
        <f t="shared" si="0"/>
        <v>0</v>
      </c>
      <c r="N28" s="8" t="str">
        <f t="shared" si="1"/>
        <v/>
      </c>
      <c r="O28" s="2" t="str">
        <f t="shared" si="2"/>
        <v/>
      </c>
      <c r="P28" s="2" t="str">
        <f t="shared" si="3"/>
        <v/>
      </c>
      <c r="Q28" s="28" t="str">
        <f t="shared" si="4"/>
        <v/>
      </c>
      <c r="R28" s="43" t="str">
        <f t="shared" si="5"/>
        <v/>
      </c>
      <c r="S28" s="18">
        <f t="shared" si="6"/>
        <v>0</v>
      </c>
      <c r="T28" s="18" t="str">
        <f t="shared" si="7"/>
        <v/>
      </c>
      <c r="U28" s="43" t="str">
        <f t="shared" si="8"/>
        <v/>
      </c>
    </row>
    <row r="29" spans="1:21" ht="72" customHeight="1" x14ac:dyDescent="0.2">
      <c r="A29" s="38">
        <v>4.0999999999999996</v>
      </c>
      <c r="B29" s="31"/>
      <c r="C29" s="89" t="s">
        <v>57</v>
      </c>
      <c r="D29" s="90"/>
      <c r="E29" s="32"/>
      <c r="F29" s="54"/>
      <c r="G29" s="55"/>
      <c r="H29" s="55"/>
      <c r="I29" s="55"/>
      <c r="J29" s="56"/>
      <c r="K29" s="57"/>
      <c r="M29" s="18">
        <f t="shared" si="0"/>
        <v>0</v>
      </c>
      <c r="N29" s="8" t="str">
        <f t="shared" si="1"/>
        <v/>
      </c>
      <c r="O29" s="2" t="str">
        <f t="shared" si="2"/>
        <v/>
      </c>
      <c r="P29" s="2" t="str">
        <f t="shared" si="3"/>
        <v/>
      </c>
      <c r="Q29" s="28" t="str">
        <f t="shared" si="4"/>
        <v/>
      </c>
      <c r="R29" s="43" t="str">
        <f t="shared" si="5"/>
        <v/>
      </c>
      <c r="S29" s="18">
        <f t="shared" si="6"/>
        <v>0</v>
      </c>
      <c r="T29" s="18" t="str">
        <f t="shared" si="7"/>
        <v/>
      </c>
      <c r="U29" s="43" t="str">
        <f t="shared" si="8"/>
        <v/>
      </c>
    </row>
    <row r="30" spans="1:21" ht="36.75" customHeight="1" x14ac:dyDescent="0.2">
      <c r="A30" s="38">
        <v>4.2</v>
      </c>
      <c r="B30" s="31"/>
      <c r="C30" s="89" t="s">
        <v>47</v>
      </c>
      <c r="D30" s="90"/>
      <c r="E30" s="32"/>
      <c r="F30" s="54"/>
      <c r="G30" s="55"/>
      <c r="H30" s="55"/>
      <c r="I30" s="55"/>
      <c r="J30" s="56"/>
      <c r="K30" s="57"/>
      <c r="M30" s="18">
        <f t="shared" si="0"/>
        <v>0</v>
      </c>
      <c r="N30" s="8" t="str">
        <f t="shared" si="1"/>
        <v/>
      </c>
      <c r="O30" s="2" t="str">
        <f t="shared" si="2"/>
        <v/>
      </c>
      <c r="P30" s="2" t="str">
        <f t="shared" si="3"/>
        <v/>
      </c>
      <c r="Q30" s="28" t="str">
        <f t="shared" si="4"/>
        <v/>
      </c>
      <c r="R30" s="43" t="str">
        <f t="shared" si="5"/>
        <v/>
      </c>
      <c r="S30" s="18">
        <f t="shared" si="6"/>
        <v>0</v>
      </c>
      <c r="T30" s="18" t="str">
        <f t="shared" si="7"/>
        <v/>
      </c>
      <c r="U30" s="43" t="str">
        <f t="shared" si="8"/>
        <v/>
      </c>
    </row>
    <row r="31" spans="1:21" x14ac:dyDescent="0.2">
      <c r="A31" s="38">
        <v>4.3</v>
      </c>
      <c r="B31" s="31"/>
      <c r="C31" s="89" t="s">
        <v>48</v>
      </c>
      <c r="D31" s="90"/>
      <c r="E31" s="33" t="s">
        <v>56</v>
      </c>
      <c r="F31" s="54"/>
      <c r="G31" s="55"/>
      <c r="H31" s="55"/>
      <c r="I31" s="55"/>
      <c r="J31" s="56"/>
      <c r="K31" s="57"/>
      <c r="M31" s="18">
        <f t="shared" si="0"/>
        <v>0</v>
      </c>
      <c r="N31" s="8" t="str">
        <f t="shared" si="1"/>
        <v/>
      </c>
      <c r="O31" s="2" t="str">
        <f t="shared" si="2"/>
        <v/>
      </c>
      <c r="P31" s="2" t="str">
        <f t="shared" si="3"/>
        <v/>
      </c>
      <c r="Q31" s="28" t="str">
        <f t="shared" si="4"/>
        <v/>
      </c>
      <c r="R31" s="43" t="str">
        <f t="shared" si="5"/>
        <v/>
      </c>
      <c r="S31" s="18">
        <f t="shared" si="6"/>
        <v>0</v>
      </c>
      <c r="T31" s="18" t="str">
        <f t="shared" si="7"/>
        <v/>
      </c>
      <c r="U31" s="43" t="str">
        <f t="shared" si="8"/>
        <v/>
      </c>
    </row>
    <row r="32" spans="1:21" ht="24" customHeight="1" x14ac:dyDescent="0.2">
      <c r="A32" s="38">
        <v>4.4000000000000004</v>
      </c>
      <c r="B32" s="31"/>
      <c r="C32" s="89" t="s">
        <v>49</v>
      </c>
      <c r="D32" s="90"/>
      <c r="E32" s="39"/>
      <c r="F32" s="61"/>
      <c r="G32" s="55"/>
      <c r="H32" s="55"/>
      <c r="I32" s="55"/>
      <c r="J32" s="56"/>
      <c r="K32" s="57"/>
      <c r="M32" s="18">
        <f t="shared" si="0"/>
        <v>0</v>
      </c>
      <c r="N32" s="8" t="str">
        <f t="shared" si="1"/>
        <v/>
      </c>
      <c r="O32" s="2" t="str">
        <f t="shared" si="2"/>
        <v/>
      </c>
      <c r="P32" s="2" t="str">
        <f t="shared" si="3"/>
        <v/>
      </c>
      <c r="Q32" s="28" t="str">
        <f t="shared" si="4"/>
        <v/>
      </c>
      <c r="R32" s="43" t="str">
        <f t="shared" si="5"/>
        <v/>
      </c>
      <c r="S32" s="18">
        <f t="shared" si="6"/>
        <v>0</v>
      </c>
      <c r="T32" s="18" t="str">
        <f t="shared" si="7"/>
        <v/>
      </c>
      <c r="U32" s="43" t="str">
        <f t="shared" si="8"/>
        <v/>
      </c>
    </row>
    <row r="33" spans="1:21" ht="111.75" customHeight="1" x14ac:dyDescent="0.2">
      <c r="A33" s="38">
        <v>5</v>
      </c>
      <c r="B33" s="31"/>
      <c r="C33" s="89" t="s">
        <v>58</v>
      </c>
      <c r="D33" s="90"/>
      <c r="E33" s="32"/>
      <c r="F33" s="54"/>
      <c r="G33" s="55"/>
      <c r="H33" s="55"/>
      <c r="I33" s="55"/>
      <c r="J33" s="56"/>
      <c r="K33" s="57"/>
      <c r="M33" s="18">
        <f t="shared" si="0"/>
        <v>0</v>
      </c>
      <c r="N33" s="8" t="str">
        <f t="shared" si="1"/>
        <v/>
      </c>
      <c r="O33" s="2" t="str">
        <f t="shared" si="2"/>
        <v/>
      </c>
      <c r="P33" s="2" t="str">
        <f t="shared" si="3"/>
        <v/>
      </c>
      <c r="Q33" s="28" t="str">
        <f t="shared" si="4"/>
        <v/>
      </c>
      <c r="R33" s="43" t="str">
        <f t="shared" si="5"/>
        <v/>
      </c>
      <c r="S33" s="18">
        <f t="shared" si="6"/>
        <v>0</v>
      </c>
      <c r="T33" s="18" t="str">
        <f t="shared" si="7"/>
        <v/>
      </c>
      <c r="U33" s="43" t="str">
        <f t="shared" si="8"/>
        <v/>
      </c>
    </row>
    <row r="34" spans="1:21" x14ac:dyDescent="0.2">
      <c r="A34" s="38">
        <v>5.0999999999999996</v>
      </c>
      <c r="B34" s="31"/>
      <c r="C34" s="89" t="s">
        <v>16</v>
      </c>
      <c r="D34" s="90"/>
      <c r="E34" s="32"/>
      <c r="F34" s="54"/>
      <c r="G34" s="55"/>
      <c r="H34" s="55"/>
      <c r="I34" s="55"/>
      <c r="J34" s="56"/>
      <c r="K34" s="57"/>
      <c r="M34" s="18">
        <f t="shared" si="0"/>
        <v>0</v>
      </c>
      <c r="N34" s="8" t="str">
        <f t="shared" si="1"/>
        <v/>
      </c>
      <c r="O34" s="2" t="str">
        <f t="shared" si="2"/>
        <v/>
      </c>
      <c r="P34" s="2" t="str">
        <f t="shared" si="3"/>
        <v/>
      </c>
      <c r="Q34" s="28" t="str">
        <f t="shared" si="4"/>
        <v/>
      </c>
      <c r="R34" s="43" t="str">
        <f t="shared" si="5"/>
        <v/>
      </c>
      <c r="S34" s="18">
        <f t="shared" si="6"/>
        <v>0</v>
      </c>
      <c r="T34" s="18" t="str">
        <f t="shared" si="7"/>
        <v/>
      </c>
      <c r="U34" s="43" t="str">
        <f t="shared" si="8"/>
        <v/>
      </c>
    </row>
    <row r="35" spans="1:21" ht="36" customHeight="1" x14ac:dyDescent="0.2">
      <c r="A35" s="38">
        <v>5.2</v>
      </c>
      <c r="B35" s="31"/>
      <c r="C35" s="89" t="s">
        <v>75</v>
      </c>
      <c r="D35" s="90"/>
      <c r="E35" s="32"/>
      <c r="F35" s="54"/>
      <c r="G35" s="55"/>
      <c r="H35" s="55"/>
      <c r="I35" s="55"/>
      <c r="J35" s="56"/>
      <c r="K35" s="57"/>
      <c r="M35" s="18">
        <f t="shared" si="0"/>
        <v>0</v>
      </c>
      <c r="N35" s="8" t="str">
        <f t="shared" si="1"/>
        <v/>
      </c>
      <c r="O35" s="2" t="str">
        <f t="shared" si="2"/>
        <v/>
      </c>
      <c r="P35" s="2" t="str">
        <f t="shared" si="3"/>
        <v/>
      </c>
      <c r="Q35" s="28" t="str">
        <f t="shared" si="4"/>
        <v/>
      </c>
      <c r="R35" s="43" t="str">
        <f t="shared" si="5"/>
        <v/>
      </c>
      <c r="S35" s="18">
        <f t="shared" si="6"/>
        <v>0</v>
      </c>
      <c r="T35" s="18" t="str">
        <f t="shared" si="7"/>
        <v/>
      </c>
      <c r="U35" s="43" t="str">
        <f t="shared" si="8"/>
        <v/>
      </c>
    </row>
    <row r="36" spans="1:21" ht="24" customHeight="1" x14ac:dyDescent="0.2">
      <c r="A36" s="38">
        <v>5.3</v>
      </c>
      <c r="B36" s="31"/>
      <c r="C36" s="89" t="s">
        <v>17</v>
      </c>
      <c r="D36" s="90"/>
      <c r="E36" s="32"/>
      <c r="F36" s="54"/>
      <c r="G36" s="55"/>
      <c r="H36" s="55"/>
      <c r="I36" s="55"/>
      <c r="J36" s="56"/>
      <c r="K36" s="57"/>
      <c r="M36" s="18">
        <f t="shared" si="0"/>
        <v>0</v>
      </c>
      <c r="N36" s="8" t="str">
        <f t="shared" si="1"/>
        <v/>
      </c>
      <c r="O36" s="2" t="str">
        <f t="shared" si="2"/>
        <v/>
      </c>
      <c r="P36" s="2" t="str">
        <f t="shared" si="3"/>
        <v/>
      </c>
      <c r="Q36" s="28" t="str">
        <f t="shared" si="4"/>
        <v/>
      </c>
      <c r="R36" s="43" t="str">
        <f t="shared" si="5"/>
        <v/>
      </c>
      <c r="S36" s="18">
        <f t="shared" si="6"/>
        <v>0</v>
      </c>
      <c r="T36" s="18" t="str">
        <f t="shared" si="7"/>
        <v/>
      </c>
      <c r="U36" s="43" t="str">
        <f t="shared" si="8"/>
        <v/>
      </c>
    </row>
    <row r="37" spans="1:21" ht="24" customHeight="1" x14ac:dyDescent="0.2">
      <c r="A37" s="38">
        <v>6</v>
      </c>
      <c r="B37" s="31"/>
      <c r="C37" s="89" t="s">
        <v>68</v>
      </c>
      <c r="D37" s="90"/>
      <c r="E37" s="32"/>
      <c r="F37" s="54"/>
      <c r="G37" s="55"/>
      <c r="H37" s="55"/>
      <c r="I37" s="55"/>
      <c r="J37" s="56"/>
      <c r="K37" s="57"/>
      <c r="M37" s="18">
        <f t="shared" si="0"/>
        <v>0</v>
      </c>
      <c r="N37" s="8" t="str">
        <f t="shared" si="1"/>
        <v/>
      </c>
      <c r="O37" s="2" t="str">
        <f t="shared" si="2"/>
        <v/>
      </c>
      <c r="P37" s="2" t="str">
        <f t="shared" si="3"/>
        <v/>
      </c>
      <c r="Q37" s="28" t="str">
        <f t="shared" si="4"/>
        <v/>
      </c>
      <c r="R37" s="43" t="str">
        <f t="shared" si="5"/>
        <v/>
      </c>
      <c r="S37" s="18">
        <f t="shared" si="6"/>
        <v>0</v>
      </c>
      <c r="T37" s="18" t="str">
        <f t="shared" si="7"/>
        <v/>
      </c>
      <c r="U37" s="43" t="str">
        <f t="shared" si="8"/>
        <v/>
      </c>
    </row>
    <row r="38" spans="1:21" x14ac:dyDescent="0.2">
      <c r="A38" s="38">
        <v>6.1</v>
      </c>
      <c r="B38" s="31"/>
      <c r="C38" s="89" t="s">
        <v>51</v>
      </c>
      <c r="D38" s="90"/>
      <c r="E38" s="32"/>
      <c r="F38" s="54"/>
      <c r="G38" s="55"/>
      <c r="H38" s="55"/>
      <c r="I38" s="55"/>
      <c r="J38" s="56"/>
      <c r="K38" s="57"/>
      <c r="M38" s="18">
        <f t="shared" si="0"/>
        <v>0</v>
      </c>
      <c r="N38" s="8" t="str">
        <f t="shared" si="1"/>
        <v/>
      </c>
      <c r="O38" s="2" t="str">
        <f t="shared" si="2"/>
        <v/>
      </c>
      <c r="P38" s="2" t="str">
        <f t="shared" si="3"/>
        <v/>
      </c>
      <c r="Q38" s="28" t="str">
        <f t="shared" si="4"/>
        <v/>
      </c>
      <c r="R38" s="43" t="str">
        <f t="shared" si="5"/>
        <v/>
      </c>
      <c r="S38" s="18">
        <f t="shared" si="6"/>
        <v>0</v>
      </c>
      <c r="T38" s="18" t="str">
        <f t="shared" si="7"/>
        <v/>
      </c>
      <c r="U38" s="43" t="str">
        <f t="shared" si="8"/>
        <v/>
      </c>
    </row>
    <row r="39" spans="1:21" x14ac:dyDescent="0.2">
      <c r="A39" s="38">
        <v>6.2</v>
      </c>
      <c r="B39" s="31"/>
      <c r="C39" s="89" t="s">
        <v>53</v>
      </c>
      <c r="D39" s="90"/>
      <c r="E39" s="32"/>
      <c r="F39" s="54"/>
      <c r="G39" s="55"/>
      <c r="H39" s="55"/>
      <c r="I39" s="55"/>
      <c r="J39" s="56"/>
      <c r="K39" s="57"/>
      <c r="M39" s="18">
        <f t="shared" si="0"/>
        <v>0</v>
      </c>
      <c r="N39" s="8" t="str">
        <f t="shared" si="1"/>
        <v/>
      </c>
      <c r="O39" s="2" t="str">
        <f t="shared" si="2"/>
        <v/>
      </c>
      <c r="P39" s="2" t="str">
        <f t="shared" si="3"/>
        <v/>
      </c>
      <c r="Q39" s="28" t="str">
        <f t="shared" si="4"/>
        <v/>
      </c>
      <c r="R39" s="43" t="str">
        <f t="shared" si="5"/>
        <v/>
      </c>
      <c r="S39" s="18">
        <f t="shared" si="6"/>
        <v>0</v>
      </c>
      <c r="T39" s="18" t="str">
        <f t="shared" si="7"/>
        <v/>
      </c>
      <c r="U39" s="43" t="str">
        <f t="shared" si="8"/>
        <v/>
      </c>
    </row>
    <row r="40" spans="1:21" x14ac:dyDescent="0.2">
      <c r="A40" s="38">
        <v>6.3</v>
      </c>
      <c r="B40" s="31"/>
      <c r="C40" s="89" t="s">
        <v>50</v>
      </c>
      <c r="D40" s="90"/>
      <c r="E40" s="32"/>
      <c r="F40" s="54"/>
      <c r="G40" s="55"/>
      <c r="H40" s="55"/>
      <c r="I40" s="55"/>
      <c r="J40" s="56"/>
      <c r="K40" s="57"/>
      <c r="M40" s="18">
        <f t="shared" si="0"/>
        <v>0</v>
      </c>
      <c r="N40" s="8" t="str">
        <f t="shared" si="1"/>
        <v/>
      </c>
      <c r="O40" s="2" t="str">
        <f t="shared" si="2"/>
        <v/>
      </c>
      <c r="P40" s="2" t="str">
        <f t="shared" si="3"/>
        <v/>
      </c>
      <c r="Q40" s="28" t="str">
        <f t="shared" si="4"/>
        <v/>
      </c>
      <c r="R40" s="43" t="str">
        <f t="shared" si="5"/>
        <v/>
      </c>
      <c r="S40" s="18">
        <f t="shared" si="6"/>
        <v>0</v>
      </c>
      <c r="T40" s="18" t="str">
        <f t="shared" si="7"/>
        <v/>
      </c>
      <c r="U40" s="43" t="str">
        <f t="shared" si="8"/>
        <v/>
      </c>
    </row>
    <row r="41" spans="1:21" ht="24" customHeight="1" x14ac:dyDescent="0.2">
      <c r="A41" s="38">
        <v>7</v>
      </c>
      <c r="B41" s="31"/>
      <c r="C41" s="89" t="s">
        <v>60</v>
      </c>
      <c r="D41" s="90"/>
      <c r="E41" s="32"/>
      <c r="F41" s="54"/>
      <c r="G41" s="55"/>
      <c r="H41" s="55"/>
      <c r="I41" s="55"/>
      <c r="J41" s="56"/>
      <c r="K41" s="57"/>
      <c r="M41" s="18">
        <f t="shared" si="0"/>
        <v>0</v>
      </c>
      <c r="N41" s="8" t="str">
        <f t="shared" si="1"/>
        <v/>
      </c>
      <c r="O41" s="2" t="str">
        <f t="shared" si="2"/>
        <v/>
      </c>
      <c r="P41" s="2" t="str">
        <f t="shared" si="3"/>
        <v/>
      </c>
      <c r="Q41" s="28" t="str">
        <f t="shared" si="4"/>
        <v/>
      </c>
      <c r="R41" s="43" t="str">
        <f t="shared" si="5"/>
        <v/>
      </c>
      <c r="S41" s="18">
        <f t="shared" si="6"/>
        <v>0</v>
      </c>
      <c r="T41" s="18" t="str">
        <f t="shared" si="7"/>
        <v/>
      </c>
      <c r="U41" s="43" t="str">
        <f t="shared" si="8"/>
        <v/>
      </c>
    </row>
    <row r="42" spans="1:21" x14ac:dyDescent="0.2">
      <c r="A42" s="38">
        <v>7.1</v>
      </c>
      <c r="B42" s="31"/>
      <c r="C42" s="89" t="s">
        <v>61</v>
      </c>
      <c r="D42" s="90"/>
      <c r="E42" s="32"/>
      <c r="F42" s="54"/>
      <c r="G42" s="55"/>
      <c r="H42" s="55"/>
      <c r="I42" s="55"/>
      <c r="J42" s="56"/>
      <c r="K42" s="57"/>
      <c r="M42" s="18">
        <f t="shared" si="0"/>
        <v>0</v>
      </c>
      <c r="N42" s="8" t="str">
        <f t="shared" si="1"/>
        <v/>
      </c>
      <c r="O42" s="2" t="str">
        <f t="shared" si="2"/>
        <v/>
      </c>
      <c r="P42" s="2" t="str">
        <f t="shared" si="3"/>
        <v/>
      </c>
      <c r="Q42" s="28" t="str">
        <f t="shared" si="4"/>
        <v/>
      </c>
      <c r="R42" s="43" t="str">
        <f t="shared" si="5"/>
        <v/>
      </c>
      <c r="S42" s="18">
        <f t="shared" si="6"/>
        <v>0</v>
      </c>
      <c r="T42" s="18" t="str">
        <f t="shared" si="7"/>
        <v/>
      </c>
      <c r="U42" s="43" t="str">
        <f t="shared" si="8"/>
        <v/>
      </c>
    </row>
    <row r="43" spans="1:21" ht="24" customHeight="1" x14ac:dyDescent="0.2">
      <c r="A43" s="38">
        <v>7.2</v>
      </c>
      <c r="B43" s="31"/>
      <c r="C43" s="89" t="s">
        <v>62</v>
      </c>
      <c r="D43" s="90"/>
      <c r="E43" s="32"/>
      <c r="F43" s="54"/>
      <c r="G43" s="55"/>
      <c r="H43" s="55"/>
      <c r="I43" s="55"/>
      <c r="J43" s="56"/>
      <c r="K43" s="57"/>
      <c r="M43" s="18">
        <f t="shared" si="0"/>
        <v>0</v>
      </c>
      <c r="N43" s="8" t="str">
        <f t="shared" si="1"/>
        <v/>
      </c>
      <c r="O43" s="2" t="str">
        <f t="shared" si="2"/>
        <v/>
      </c>
      <c r="P43" s="2" t="str">
        <f t="shared" si="3"/>
        <v/>
      </c>
      <c r="Q43" s="28" t="str">
        <f t="shared" si="4"/>
        <v/>
      </c>
      <c r="R43" s="43" t="str">
        <f t="shared" si="5"/>
        <v/>
      </c>
      <c r="S43" s="18">
        <f t="shared" si="6"/>
        <v>0</v>
      </c>
      <c r="T43" s="18" t="str">
        <f t="shared" si="7"/>
        <v/>
      </c>
      <c r="U43" s="43" t="str">
        <f t="shared" si="8"/>
        <v/>
      </c>
    </row>
    <row r="44" spans="1:21" x14ac:dyDescent="0.2">
      <c r="A44" s="38">
        <v>6</v>
      </c>
      <c r="B44" s="31"/>
      <c r="C44" s="89" t="s">
        <v>63</v>
      </c>
      <c r="D44" s="90"/>
      <c r="E44" s="32"/>
      <c r="F44" s="54"/>
      <c r="G44" s="55"/>
      <c r="H44" s="55"/>
      <c r="I44" s="55"/>
      <c r="J44" s="56"/>
      <c r="K44" s="57"/>
      <c r="M44" s="18">
        <f t="shared" si="0"/>
        <v>0</v>
      </c>
      <c r="N44" s="8" t="str">
        <f t="shared" si="1"/>
        <v/>
      </c>
      <c r="O44" s="2" t="str">
        <f t="shared" si="2"/>
        <v/>
      </c>
      <c r="P44" s="2" t="str">
        <f t="shared" si="3"/>
        <v/>
      </c>
      <c r="Q44" s="28" t="str">
        <f t="shared" si="4"/>
        <v/>
      </c>
      <c r="R44" s="43" t="str">
        <f t="shared" si="5"/>
        <v/>
      </c>
      <c r="S44" s="18">
        <f t="shared" si="6"/>
        <v>0</v>
      </c>
      <c r="T44" s="18" t="str">
        <f t="shared" si="7"/>
        <v/>
      </c>
      <c r="U44" s="43" t="str">
        <f t="shared" si="8"/>
        <v/>
      </c>
    </row>
    <row r="45" spans="1:21" ht="24" customHeight="1" x14ac:dyDescent="0.2">
      <c r="A45" s="38">
        <v>7</v>
      </c>
      <c r="B45" s="31"/>
      <c r="C45" s="89" t="s">
        <v>18</v>
      </c>
      <c r="D45" s="90"/>
      <c r="E45" s="32"/>
      <c r="F45" s="54"/>
      <c r="G45" s="55"/>
      <c r="H45" s="55"/>
      <c r="I45" s="55"/>
      <c r="J45" s="56"/>
      <c r="K45" s="57"/>
      <c r="M45" s="18">
        <f t="shared" si="0"/>
        <v>0</v>
      </c>
      <c r="N45" s="8" t="str">
        <f t="shared" ref="N45" si="9">IF(ISBLANK(F45),"",0)</f>
        <v/>
      </c>
      <c r="O45" s="2" t="str">
        <f t="shared" ref="O45" si="10">IF(ISBLANK(G45),"",1)</f>
        <v/>
      </c>
      <c r="P45" s="2" t="str">
        <f t="shared" ref="P45" si="11">IF(ISBLANK(H45),"",2)</f>
        <v/>
      </c>
      <c r="Q45" s="28" t="str">
        <f t="shared" ref="Q45" si="12">IF(ISBLANK(I45),"",3)</f>
        <v/>
      </c>
      <c r="R45" s="43" t="str">
        <f t="shared" si="5"/>
        <v/>
      </c>
      <c r="S45" s="18">
        <f t="shared" si="6"/>
        <v>0</v>
      </c>
      <c r="T45" s="18" t="str">
        <f t="shared" si="7"/>
        <v/>
      </c>
      <c r="U45" s="43" t="str">
        <f t="shared" si="8"/>
        <v/>
      </c>
    </row>
    <row r="46" spans="1:21" x14ac:dyDescent="0.2">
      <c r="A46" s="38">
        <v>7.1</v>
      </c>
      <c r="B46" s="31"/>
      <c r="C46" s="89" t="s">
        <v>19</v>
      </c>
      <c r="D46" s="90"/>
      <c r="E46" s="32"/>
      <c r="F46" s="54"/>
      <c r="G46" s="55"/>
      <c r="H46" s="55"/>
      <c r="I46" s="55"/>
      <c r="J46" s="56"/>
      <c r="K46" s="57"/>
      <c r="M46" s="18">
        <f t="shared" si="0"/>
        <v>0</v>
      </c>
      <c r="N46" s="8" t="str">
        <f t="shared" ref="N46:N58" si="13">IF(ISBLANK(F46),"",0)</f>
        <v/>
      </c>
      <c r="O46" s="2" t="str">
        <f t="shared" ref="O46:O58" si="14">IF(ISBLANK(G46),"",1)</f>
        <v/>
      </c>
      <c r="P46" s="2" t="str">
        <f t="shared" ref="P46:P58" si="15">IF(ISBLANK(H46),"",2)</f>
        <v/>
      </c>
      <c r="Q46" s="28" t="str">
        <f t="shared" ref="Q46:Q58" si="16">IF(ISBLANK(I46),"",3)</f>
        <v/>
      </c>
      <c r="R46" s="43" t="str">
        <f t="shared" si="5"/>
        <v/>
      </c>
      <c r="S46" s="18">
        <f t="shared" si="6"/>
        <v>0</v>
      </c>
      <c r="T46" s="18" t="str">
        <f t="shared" si="7"/>
        <v/>
      </c>
      <c r="U46" s="43" t="str">
        <f t="shared" si="8"/>
        <v/>
      </c>
    </row>
    <row r="47" spans="1:21" x14ac:dyDescent="0.2">
      <c r="A47" s="38">
        <v>7.2</v>
      </c>
      <c r="B47" s="31"/>
      <c r="C47" s="89" t="s">
        <v>74</v>
      </c>
      <c r="D47" s="90"/>
      <c r="E47" s="32"/>
      <c r="F47" s="54"/>
      <c r="G47" s="55"/>
      <c r="H47" s="55"/>
      <c r="I47" s="55"/>
      <c r="J47" s="56"/>
      <c r="K47" s="57"/>
      <c r="M47" s="18">
        <f t="shared" si="0"/>
        <v>0</v>
      </c>
      <c r="N47" s="8" t="str">
        <f t="shared" si="13"/>
        <v/>
      </c>
      <c r="O47" s="2" t="str">
        <f t="shared" si="14"/>
        <v/>
      </c>
      <c r="P47" s="2" t="str">
        <f t="shared" si="15"/>
        <v/>
      </c>
      <c r="Q47" s="28" t="str">
        <f t="shared" si="16"/>
        <v/>
      </c>
      <c r="R47" s="43" t="str">
        <f t="shared" si="5"/>
        <v/>
      </c>
      <c r="S47" s="18">
        <f t="shared" si="6"/>
        <v>0</v>
      </c>
      <c r="T47" s="18" t="str">
        <f t="shared" si="7"/>
        <v/>
      </c>
      <c r="U47" s="43" t="str">
        <f t="shared" si="8"/>
        <v/>
      </c>
    </row>
    <row r="48" spans="1:21" x14ac:dyDescent="0.2">
      <c r="A48" s="38">
        <v>7.3</v>
      </c>
      <c r="B48" s="31"/>
      <c r="C48" s="89" t="s">
        <v>52</v>
      </c>
      <c r="D48" s="90"/>
      <c r="E48" s="32"/>
      <c r="F48" s="54"/>
      <c r="G48" s="55"/>
      <c r="H48" s="55"/>
      <c r="I48" s="55"/>
      <c r="J48" s="56"/>
      <c r="K48" s="57"/>
      <c r="M48" s="18">
        <f t="shared" si="0"/>
        <v>0</v>
      </c>
      <c r="N48" s="8" t="str">
        <f t="shared" si="13"/>
        <v/>
      </c>
      <c r="O48" s="2" t="str">
        <f t="shared" si="14"/>
        <v/>
      </c>
      <c r="P48" s="2" t="str">
        <f t="shared" si="15"/>
        <v/>
      </c>
      <c r="Q48" s="28" t="str">
        <f t="shared" si="16"/>
        <v/>
      </c>
      <c r="R48" s="43" t="str">
        <f t="shared" si="5"/>
        <v/>
      </c>
      <c r="S48" s="18">
        <f t="shared" si="6"/>
        <v>0</v>
      </c>
      <c r="T48" s="18" t="str">
        <f t="shared" si="7"/>
        <v/>
      </c>
      <c r="U48" s="43" t="str">
        <f t="shared" si="8"/>
        <v/>
      </c>
    </row>
    <row r="49" spans="1:21" ht="23.25" customHeight="1" x14ac:dyDescent="0.2">
      <c r="A49" s="38">
        <v>7.4</v>
      </c>
      <c r="B49" s="31"/>
      <c r="C49" s="89" t="s">
        <v>20</v>
      </c>
      <c r="D49" s="90"/>
      <c r="E49" s="32"/>
      <c r="F49" s="54"/>
      <c r="G49" s="55"/>
      <c r="H49" s="55"/>
      <c r="I49" s="55"/>
      <c r="J49" s="56"/>
      <c r="K49" s="57"/>
      <c r="M49" s="18">
        <f t="shared" si="0"/>
        <v>0</v>
      </c>
      <c r="N49" s="8" t="str">
        <f t="shared" si="13"/>
        <v/>
      </c>
      <c r="O49" s="2" t="str">
        <f t="shared" si="14"/>
        <v/>
      </c>
      <c r="P49" s="2" t="str">
        <f t="shared" si="15"/>
        <v/>
      </c>
      <c r="Q49" s="28" t="str">
        <f t="shared" si="16"/>
        <v/>
      </c>
      <c r="R49" s="43" t="str">
        <f t="shared" si="5"/>
        <v/>
      </c>
      <c r="S49" s="18">
        <f t="shared" si="6"/>
        <v>0</v>
      </c>
      <c r="T49" s="18" t="str">
        <f t="shared" si="7"/>
        <v/>
      </c>
      <c r="U49" s="43" t="str">
        <f t="shared" si="8"/>
        <v/>
      </c>
    </row>
    <row r="50" spans="1:21" x14ac:dyDescent="0.2">
      <c r="A50" s="38">
        <v>7.5</v>
      </c>
      <c r="B50" s="31"/>
      <c r="C50" s="89" t="s">
        <v>21</v>
      </c>
      <c r="D50" s="90"/>
      <c r="E50" s="32"/>
      <c r="F50" s="54"/>
      <c r="G50" s="55"/>
      <c r="H50" s="55"/>
      <c r="I50" s="55"/>
      <c r="J50" s="56"/>
      <c r="K50" s="57"/>
      <c r="M50" s="18">
        <f t="shared" si="0"/>
        <v>0</v>
      </c>
      <c r="N50" s="8" t="str">
        <f t="shared" si="13"/>
        <v/>
      </c>
      <c r="O50" s="2" t="str">
        <f t="shared" si="14"/>
        <v/>
      </c>
      <c r="P50" s="2" t="str">
        <f t="shared" si="15"/>
        <v/>
      </c>
      <c r="Q50" s="28" t="str">
        <f t="shared" si="16"/>
        <v/>
      </c>
      <c r="R50" s="43" t="str">
        <f t="shared" si="5"/>
        <v/>
      </c>
      <c r="S50" s="18">
        <f t="shared" si="6"/>
        <v>0</v>
      </c>
      <c r="T50" s="18" t="str">
        <f t="shared" si="7"/>
        <v/>
      </c>
      <c r="U50" s="43" t="str">
        <f t="shared" si="8"/>
        <v/>
      </c>
    </row>
    <row r="51" spans="1:21" x14ac:dyDescent="0.2">
      <c r="A51" s="38">
        <v>7.6</v>
      </c>
      <c r="B51" s="31"/>
      <c r="C51" s="89" t="s">
        <v>64</v>
      </c>
      <c r="D51" s="90"/>
      <c r="E51" s="32"/>
      <c r="F51" s="54"/>
      <c r="G51" s="55"/>
      <c r="H51" s="55"/>
      <c r="I51" s="55"/>
      <c r="J51" s="56"/>
      <c r="K51" s="57"/>
      <c r="M51" s="18">
        <f t="shared" si="0"/>
        <v>0</v>
      </c>
      <c r="N51" s="8" t="str">
        <f t="shared" si="13"/>
        <v/>
      </c>
      <c r="O51" s="2" t="str">
        <f t="shared" si="14"/>
        <v/>
      </c>
      <c r="P51" s="2" t="str">
        <f t="shared" si="15"/>
        <v/>
      </c>
      <c r="Q51" s="28" t="str">
        <f t="shared" si="16"/>
        <v/>
      </c>
      <c r="R51" s="43" t="str">
        <f t="shared" si="5"/>
        <v/>
      </c>
      <c r="S51" s="18">
        <f t="shared" si="6"/>
        <v>0</v>
      </c>
      <c r="T51" s="18" t="str">
        <f t="shared" si="7"/>
        <v/>
      </c>
      <c r="U51" s="43" t="str">
        <f t="shared" si="8"/>
        <v/>
      </c>
    </row>
    <row r="52" spans="1:21" x14ac:dyDescent="0.2">
      <c r="A52" s="38">
        <v>8</v>
      </c>
      <c r="B52" s="31"/>
      <c r="C52" s="89" t="s">
        <v>22</v>
      </c>
      <c r="D52" s="90"/>
      <c r="E52" s="32"/>
      <c r="F52" s="54"/>
      <c r="G52" s="55"/>
      <c r="H52" s="55"/>
      <c r="I52" s="55"/>
      <c r="J52" s="56"/>
      <c r="K52" s="57"/>
      <c r="M52" s="18">
        <f t="shared" si="0"/>
        <v>0</v>
      </c>
      <c r="N52" s="8" t="str">
        <f t="shared" si="13"/>
        <v/>
      </c>
      <c r="O52" s="2" t="str">
        <f t="shared" si="14"/>
        <v/>
      </c>
      <c r="P52" s="2" t="str">
        <f t="shared" si="15"/>
        <v/>
      </c>
      <c r="Q52" s="28" t="str">
        <f t="shared" si="16"/>
        <v/>
      </c>
      <c r="R52" s="43" t="str">
        <f t="shared" si="5"/>
        <v/>
      </c>
      <c r="S52" s="18">
        <f t="shared" si="6"/>
        <v>0</v>
      </c>
      <c r="T52" s="18" t="str">
        <f t="shared" si="7"/>
        <v/>
      </c>
      <c r="U52" s="43" t="str">
        <f t="shared" si="8"/>
        <v/>
      </c>
    </row>
    <row r="53" spans="1:21" x14ac:dyDescent="0.2">
      <c r="A53" s="38">
        <v>8.1</v>
      </c>
      <c r="B53" s="31"/>
      <c r="C53" s="89" t="s">
        <v>23</v>
      </c>
      <c r="D53" s="90"/>
      <c r="E53" s="32"/>
      <c r="F53" s="54"/>
      <c r="G53" s="55"/>
      <c r="H53" s="55"/>
      <c r="I53" s="55"/>
      <c r="J53" s="56"/>
      <c r="K53" s="57"/>
      <c r="M53" s="18">
        <f t="shared" si="0"/>
        <v>0</v>
      </c>
      <c r="N53" s="8" t="str">
        <f t="shared" si="13"/>
        <v/>
      </c>
      <c r="O53" s="2" t="str">
        <f t="shared" si="14"/>
        <v/>
      </c>
      <c r="P53" s="2" t="str">
        <f t="shared" si="15"/>
        <v/>
      </c>
      <c r="Q53" s="28" t="str">
        <f t="shared" si="16"/>
        <v/>
      </c>
      <c r="R53" s="43" t="str">
        <f t="shared" si="5"/>
        <v/>
      </c>
      <c r="S53" s="18">
        <f t="shared" si="6"/>
        <v>0</v>
      </c>
      <c r="T53" s="18" t="str">
        <f t="shared" si="7"/>
        <v/>
      </c>
      <c r="U53" s="43" t="str">
        <f t="shared" si="8"/>
        <v/>
      </c>
    </row>
    <row r="54" spans="1:21" x14ac:dyDescent="0.2">
      <c r="A54" s="38">
        <v>8.1999999999999993</v>
      </c>
      <c r="B54" s="31"/>
      <c r="C54" s="89" t="s">
        <v>24</v>
      </c>
      <c r="D54" s="90"/>
      <c r="E54" s="32"/>
      <c r="F54" s="54"/>
      <c r="G54" s="55"/>
      <c r="H54" s="55"/>
      <c r="I54" s="55"/>
      <c r="J54" s="56"/>
      <c r="K54" s="57"/>
      <c r="M54" s="18">
        <f t="shared" si="0"/>
        <v>0</v>
      </c>
      <c r="N54" s="8" t="str">
        <f t="shared" si="13"/>
        <v/>
      </c>
      <c r="O54" s="2" t="str">
        <f t="shared" si="14"/>
        <v/>
      </c>
      <c r="P54" s="2" t="str">
        <f t="shared" si="15"/>
        <v/>
      </c>
      <c r="Q54" s="28" t="str">
        <f t="shared" si="16"/>
        <v/>
      </c>
      <c r="R54" s="43" t="str">
        <f t="shared" si="5"/>
        <v/>
      </c>
      <c r="S54" s="18">
        <f t="shared" si="6"/>
        <v>0</v>
      </c>
      <c r="T54" s="18" t="str">
        <f t="shared" si="7"/>
        <v/>
      </c>
      <c r="U54" s="43" t="str">
        <f t="shared" si="8"/>
        <v/>
      </c>
    </row>
    <row r="55" spans="1:21" x14ac:dyDescent="0.2">
      <c r="A55" s="38">
        <v>8.3000000000000007</v>
      </c>
      <c r="B55" s="31"/>
      <c r="C55" s="89" t="s">
        <v>25</v>
      </c>
      <c r="D55" s="90"/>
      <c r="E55" s="32"/>
      <c r="F55" s="54"/>
      <c r="G55" s="55"/>
      <c r="H55" s="55"/>
      <c r="I55" s="55"/>
      <c r="J55" s="56"/>
      <c r="K55" s="57"/>
      <c r="M55" s="18">
        <f t="shared" si="0"/>
        <v>0</v>
      </c>
      <c r="N55" s="8" t="str">
        <f t="shared" si="13"/>
        <v/>
      </c>
      <c r="O55" s="2" t="str">
        <f t="shared" si="14"/>
        <v/>
      </c>
      <c r="P55" s="2" t="str">
        <f t="shared" si="15"/>
        <v/>
      </c>
      <c r="Q55" s="28" t="str">
        <f t="shared" si="16"/>
        <v/>
      </c>
      <c r="R55" s="43" t="str">
        <f t="shared" si="5"/>
        <v/>
      </c>
      <c r="S55" s="18">
        <f t="shared" si="6"/>
        <v>0</v>
      </c>
      <c r="T55" s="18" t="str">
        <f t="shared" si="7"/>
        <v/>
      </c>
      <c r="U55" s="43" t="str">
        <f t="shared" si="8"/>
        <v/>
      </c>
    </row>
    <row r="56" spans="1:21" x14ac:dyDescent="0.2">
      <c r="A56" s="38">
        <v>8.4</v>
      </c>
      <c r="B56" s="31"/>
      <c r="C56" s="89" t="s">
        <v>54</v>
      </c>
      <c r="D56" s="90"/>
      <c r="E56" s="32"/>
      <c r="F56" s="54"/>
      <c r="G56" s="55"/>
      <c r="H56" s="55"/>
      <c r="I56" s="55"/>
      <c r="J56" s="56"/>
      <c r="K56" s="57"/>
      <c r="M56" s="18">
        <f t="shared" si="0"/>
        <v>0</v>
      </c>
      <c r="N56" s="8" t="str">
        <f t="shared" si="13"/>
        <v/>
      </c>
      <c r="O56" s="2" t="str">
        <f t="shared" si="14"/>
        <v/>
      </c>
      <c r="P56" s="2" t="str">
        <f t="shared" si="15"/>
        <v/>
      </c>
      <c r="Q56" s="28" t="str">
        <f t="shared" si="16"/>
        <v/>
      </c>
      <c r="R56" s="43" t="str">
        <f t="shared" si="5"/>
        <v/>
      </c>
      <c r="S56" s="18">
        <f t="shared" si="6"/>
        <v>0</v>
      </c>
      <c r="T56" s="18" t="str">
        <f t="shared" si="7"/>
        <v/>
      </c>
      <c r="U56" s="43" t="str">
        <f t="shared" si="8"/>
        <v/>
      </c>
    </row>
    <row r="57" spans="1:21" x14ac:dyDescent="0.2">
      <c r="A57" s="38">
        <v>8.5</v>
      </c>
      <c r="B57" s="31"/>
      <c r="C57" s="89" t="s">
        <v>26</v>
      </c>
      <c r="D57" s="90"/>
      <c r="E57" s="32"/>
      <c r="F57" s="54"/>
      <c r="G57" s="55"/>
      <c r="H57" s="55"/>
      <c r="I57" s="55"/>
      <c r="J57" s="56"/>
      <c r="K57" s="57"/>
      <c r="M57" s="18">
        <f t="shared" si="0"/>
        <v>0</v>
      </c>
      <c r="N57" s="8" t="str">
        <f t="shared" si="13"/>
        <v/>
      </c>
      <c r="O57" s="2" t="str">
        <f t="shared" si="14"/>
        <v/>
      </c>
      <c r="P57" s="2" t="str">
        <f t="shared" si="15"/>
        <v/>
      </c>
      <c r="Q57" s="28" t="str">
        <f t="shared" si="16"/>
        <v/>
      </c>
      <c r="R57" s="43" t="str">
        <f t="shared" si="5"/>
        <v/>
      </c>
      <c r="S57" s="18">
        <f t="shared" si="6"/>
        <v>0</v>
      </c>
      <c r="T57" s="18" t="str">
        <f t="shared" si="7"/>
        <v/>
      </c>
      <c r="U57" s="43" t="str">
        <f t="shared" si="8"/>
        <v/>
      </c>
    </row>
    <row r="58" spans="1:21" ht="13.5" thickBot="1" x14ac:dyDescent="0.25">
      <c r="A58" s="40">
        <v>9</v>
      </c>
      <c r="B58" s="41"/>
      <c r="C58" s="88" t="s">
        <v>55</v>
      </c>
      <c r="D58" s="88"/>
      <c r="E58" s="42"/>
      <c r="F58" s="62"/>
      <c r="G58" s="63"/>
      <c r="H58" s="63"/>
      <c r="I58" s="63"/>
      <c r="J58" s="64"/>
      <c r="K58" s="65"/>
      <c r="M58" s="19">
        <f t="shared" si="0"/>
        <v>0</v>
      </c>
      <c r="N58" s="17" t="str">
        <f t="shared" si="13"/>
        <v/>
      </c>
      <c r="O58" s="16" t="str">
        <f t="shared" si="14"/>
        <v/>
      </c>
      <c r="P58" s="16" t="str">
        <f t="shared" si="15"/>
        <v/>
      </c>
      <c r="Q58" s="27" t="str">
        <f t="shared" si="16"/>
        <v/>
      </c>
      <c r="R58" s="44" t="str">
        <f t="shared" si="5"/>
        <v/>
      </c>
      <c r="S58" s="19">
        <f t="shared" si="6"/>
        <v>0</v>
      </c>
      <c r="T58" s="19" t="str">
        <f t="shared" si="7"/>
        <v/>
      </c>
      <c r="U58" s="44" t="str">
        <f t="shared" si="8"/>
        <v/>
      </c>
    </row>
    <row r="59" spans="1:21" ht="13.5" thickBot="1" x14ac:dyDescent="0.25">
      <c r="A59" s="160" t="s">
        <v>36</v>
      </c>
      <c r="B59" s="161"/>
      <c r="C59" s="162"/>
      <c r="D59" s="162"/>
      <c r="E59" s="163"/>
      <c r="F59" s="71">
        <f>COUNTA(F13:F58)</f>
        <v>0</v>
      </c>
      <c r="G59" s="72">
        <f t="shared" ref="G59:J59" si="17">COUNTA(G13:G58)</f>
        <v>0</v>
      </c>
      <c r="H59" s="72">
        <f t="shared" si="17"/>
        <v>0</v>
      </c>
      <c r="I59" s="72">
        <f t="shared" si="17"/>
        <v>0</v>
      </c>
      <c r="J59" s="73">
        <f t="shared" si="17"/>
        <v>0</v>
      </c>
      <c r="K59" s="67"/>
      <c r="S59" s="66">
        <f>SUM(S13:S58)</f>
        <v>0</v>
      </c>
      <c r="T59" s="66">
        <f>IF(MIN(T13:T58),1,0)</f>
        <v>0</v>
      </c>
    </row>
    <row r="60" spans="1:21" ht="13.5" thickBot="1" x14ac:dyDescent="0.25">
      <c r="A60" s="164" t="s">
        <v>37</v>
      </c>
      <c r="B60" s="165"/>
      <c r="C60" s="166"/>
      <c r="D60" s="166"/>
      <c r="E60" s="167"/>
      <c r="F60" s="168">
        <f>SUM(N13:Q58)</f>
        <v>0</v>
      </c>
      <c r="G60" s="169"/>
      <c r="H60" s="169"/>
      <c r="I60" s="169"/>
      <c r="J60" s="170"/>
      <c r="K60" s="70" t="str">
        <f>IF(S59&lt;46,"Incomplete",IF(AND(F60&gt;=90,S59=46,T59=1),"Criteria Met","Criteria Not Met"))</f>
        <v>Incomplete</v>
      </c>
      <c r="M60" s="74" t="s">
        <v>67</v>
      </c>
      <c r="N60" s="75"/>
      <c r="O60" s="75"/>
      <c r="P60" s="75"/>
      <c r="Q60" s="75"/>
      <c r="R60" s="49">
        <f>IF(F60&lt;K9,1,0)</f>
        <v>1</v>
      </c>
    </row>
    <row r="61" spans="1:21" ht="13.5" thickBot="1" x14ac:dyDescent="0.25">
      <c r="A61" s="21"/>
      <c r="B61" s="21"/>
      <c r="C61" s="21"/>
      <c r="D61" s="21"/>
      <c r="E61" s="21"/>
      <c r="F61" s="21"/>
      <c r="G61" s="21"/>
      <c r="H61" s="21"/>
      <c r="I61" s="21"/>
      <c r="J61" s="21"/>
      <c r="K61" s="21"/>
    </row>
    <row r="62" spans="1:21" x14ac:dyDescent="0.2">
      <c r="A62" s="119" t="s">
        <v>65</v>
      </c>
      <c r="B62" s="120"/>
      <c r="C62" s="120"/>
      <c r="D62" s="120"/>
      <c r="E62" s="120"/>
      <c r="F62" s="120"/>
      <c r="G62" s="120"/>
      <c r="H62" s="120"/>
      <c r="I62" s="120"/>
      <c r="J62" s="120"/>
      <c r="K62" s="121"/>
    </row>
    <row r="63" spans="1:21" x14ac:dyDescent="0.2">
      <c r="A63" s="122"/>
      <c r="B63" s="123"/>
      <c r="C63" s="123"/>
      <c r="D63" s="123"/>
      <c r="E63" s="123"/>
      <c r="F63" s="123"/>
      <c r="G63" s="123"/>
      <c r="H63" s="123"/>
      <c r="I63" s="123"/>
      <c r="J63" s="123"/>
      <c r="K63" s="124"/>
    </row>
    <row r="64" spans="1:21" x14ac:dyDescent="0.2">
      <c r="A64" s="122"/>
      <c r="B64" s="123"/>
      <c r="C64" s="123"/>
      <c r="D64" s="123"/>
      <c r="E64" s="123"/>
      <c r="F64" s="123"/>
      <c r="G64" s="123"/>
      <c r="H64" s="123"/>
      <c r="I64" s="123"/>
      <c r="J64" s="123"/>
      <c r="K64" s="124"/>
    </row>
    <row r="65" spans="1:11" x14ac:dyDescent="0.2">
      <c r="A65" s="125"/>
      <c r="B65" s="126"/>
      <c r="C65" s="126"/>
      <c r="D65" s="126"/>
      <c r="E65" s="126"/>
      <c r="F65" s="126"/>
      <c r="G65" s="126"/>
      <c r="H65" s="126"/>
      <c r="I65" s="126"/>
      <c r="J65" s="126"/>
      <c r="K65" s="127"/>
    </row>
    <row r="66" spans="1:11" ht="13.5" thickBot="1" x14ac:dyDescent="0.25">
      <c r="A66" s="128"/>
      <c r="B66" s="129"/>
      <c r="C66" s="129"/>
      <c r="D66" s="129"/>
      <c r="E66" s="129"/>
      <c r="F66" s="129"/>
      <c r="G66" s="129"/>
      <c r="H66" s="129"/>
      <c r="I66" s="129"/>
      <c r="J66" s="129"/>
      <c r="K66" s="130"/>
    </row>
    <row r="67" spans="1:11" ht="13.5" thickBot="1" x14ac:dyDescent="0.25">
      <c r="A67" s="21"/>
      <c r="B67" s="21"/>
      <c r="C67" s="21"/>
      <c r="D67" s="21"/>
      <c r="E67" s="21"/>
      <c r="F67" s="21"/>
      <c r="G67" s="21"/>
      <c r="H67" s="21"/>
      <c r="I67" s="21"/>
      <c r="J67" s="21"/>
      <c r="K67" s="21"/>
    </row>
    <row r="68" spans="1:11" x14ac:dyDescent="0.2">
      <c r="A68" s="157" t="s">
        <v>39</v>
      </c>
      <c r="B68" s="158"/>
      <c r="C68" s="158"/>
      <c r="D68" s="158"/>
      <c r="E68" s="158"/>
      <c r="F68" s="158"/>
      <c r="G68" s="158"/>
      <c r="H68" s="158"/>
      <c r="I68" s="158"/>
      <c r="J68" s="158"/>
      <c r="K68" s="159"/>
    </row>
    <row r="69" spans="1:11" x14ac:dyDescent="0.2">
      <c r="A69" s="148"/>
      <c r="B69" s="149"/>
      <c r="C69" s="149"/>
      <c r="D69" s="149"/>
      <c r="E69" s="149"/>
      <c r="F69" s="149"/>
      <c r="G69" s="149"/>
      <c r="H69" s="149"/>
      <c r="I69" s="149"/>
      <c r="J69" s="149"/>
      <c r="K69" s="150"/>
    </row>
    <row r="70" spans="1:11" x14ac:dyDescent="0.2">
      <c r="A70" s="151"/>
      <c r="B70" s="152"/>
      <c r="C70" s="152"/>
      <c r="D70" s="152"/>
      <c r="E70" s="152"/>
      <c r="F70" s="152"/>
      <c r="G70" s="152"/>
      <c r="H70" s="152"/>
      <c r="I70" s="152"/>
      <c r="J70" s="152"/>
      <c r="K70" s="153"/>
    </row>
    <row r="71" spans="1:11" x14ac:dyDescent="0.2">
      <c r="A71" s="151"/>
      <c r="B71" s="152"/>
      <c r="C71" s="152"/>
      <c r="D71" s="152"/>
      <c r="E71" s="152"/>
      <c r="F71" s="152"/>
      <c r="G71" s="152"/>
      <c r="H71" s="152"/>
      <c r="I71" s="152"/>
      <c r="J71" s="152"/>
      <c r="K71" s="153"/>
    </row>
    <row r="72" spans="1:11" x14ac:dyDescent="0.2">
      <c r="A72" s="151"/>
      <c r="B72" s="152"/>
      <c r="C72" s="152"/>
      <c r="D72" s="152"/>
      <c r="E72" s="152"/>
      <c r="F72" s="152"/>
      <c r="G72" s="152"/>
      <c r="H72" s="152"/>
      <c r="I72" s="152"/>
      <c r="J72" s="152"/>
      <c r="K72" s="153"/>
    </row>
    <row r="73" spans="1:11" x14ac:dyDescent="0.2">
      <c r="A73" s="151"/>
      <c r="B73" s="152"/>
      <c r="C73" s="152"/>
      <c r="D73" s="152"/>
      <c r="E73" s="152"/>
      <c r="F73" s="152"/>
      <c r="G73" s="152"/>
      <c r="H73" s="152"/>
      <c r="I73" s="152"/>
      <c r="J73" s="152"/>
      <c r="K73" s="153"/>
    </row>
    <row r="74" spans="1:11" x14ac:dyDescent="0.2">
      <c r="A74" s="151"/>
      <c r="B74" s="152"/>
      <c r="C74" s="152"/>
      <c r="D74" s="152"/>
      <c r="E74" s="152"/>
      <c r="F74" s="152"/>
      <c r="G74" s="152"/>
      <c r="H74" s="152"/>
      <c r="I74" s="152"/>
      <c r="J74" s="152"/>
      <c r="K74" s="153"/>
    </row>
    <row r="75" spans="1:11" x14ac:dyDescent="0.2">
      <c r="A75" s="151"/>
      <c r="B75" s="152"/>
      <c r="C75" s="152"/>
      <c r="D75" s="152"/>
      <c r="E75" s="152"/>
      <c r="F75" s="152"/>
      <c r="G75" s="152"/>
      <c r="H75" s="152"/>
      <c r="I75" s="152"/>
      <c r="J75" s="152"/>
      <c r="K75" s="153"/>
    </row>
    <row r="76" spans="1:11" x14ac:dyDescent="0.2">
      <c r="A76" s="151"/>
      <c r="B76" s="152"/>
      <c r="C76" s="152"/>
      <c r="D76" s="152"/>
      <c r="E76" s="152"/>
      <c r="F76" s="152"/>
      <c r="G76" s="152"/>
      <c r="H76" s="152"/>
      <c r="I76" s="152"/>
      <c r="J76" s="152"/>
      <c r="K76" s="153"/>
    </row>
    <row r="77" spans="1:11" x14ac:dyDescent="0.2">
      <c r="A77" s="151"/>
      <c r="B77" s="152"/>
      <c r="C77" s="152"/>
      <c r="D77" s="152"/>
      <c r="E77" s="152"/>
      <c r="F77" s="152"/>
      <c r="G77" s="152"/>
      <c r="H77" s="152"/>
      <c r="I77" s="152"/>
      <c r="J77" s="152"/>
      <c r="K77" s="153"/>
    </row>
    <row r="78" spans="1:11" ht="13.5" thickBot="1" x14ac:dyDescent="0.25">
      <c r="A78" s="154"/>
      <c r="B78" s="155"/>
      <c r="C78" s="155"/>
      <c r="D78" s="155"/>
      <c r="E78" s="155"/>
      <c r="F78" s="155"/>
      <c r="G78" s="155"/>
      <c r="H78" s="155"/>
      <c r="I78" s="155"/>
      <c r="J78" s="155"/>
      <c r="K78" s="156"/>
    </row>
    <row r="79" spans="1:11" x14ac:dyDescent="0.2">
      <c r="A79" s="29"/>
      <c r="B79" s="29"/>
      <c r="C79" s="29"/>
      <c r="D79" s="29"/>
      <c r="E79" s="29"/>
      <c r="F79" s="29"/>
      <c r="G79" s="29"/>
      <c r="H79" s="29"/>
      <c r="I79" s="29"/>
      <c r="J79" s="29"/>
      <c r="K79" s="29"/>
    </row>
    <row r="80" spans="1:11" x14ac:dyDescent="0.2">
      <c r="A80" s="29"/>
      <c r="B80" s="29"/>
      <c r="C80" s="29"/>
      <c r="D80" s="29"/>
      <c r="E80" s="29"/>
      <c r="F80" s="29"/>
      <c r="G80" s="29"/>
      <c r="H80" s="29"/>
      <c r="I80" s="29"/>
      <c r="J80" s="29"/>
      <c r="K80" s="29"/>
    </row>
    <row r="81" spans="1:11" x14ac:dyDescent="0.2">
      <c r="A81" s="29"/>
      <c r="B81" s="29"/>
      <c r="C81" s="29"/>
      <c r="D81" s="29"/>
      <c r="E81" s="29"/>
      <c r="F81" s="29"/>
      <c r="G81" s="29"/>
      <c r="H81" s="29"/>
      <c r="I81" s="29"/>
      <c r="J81" s="29"/>
      <c r="K81" s="29"/>
    </row>
    <row r="82" spans="1:11" x14ac:dyDescent="0.2">
      <c r="A82" s="29"/>
      <c r="B82" s="29"/>
      <c r="C82" s="29"/>
      <c r="D82" s="29"/>
      <c r="E82" s="29"/>
      <c r="F82" s="29"/>
      <c r="G82" s="29"/>
      <c r="H82" s="29"/>
      <c r="I82" s="29"/>
      <c r="J82" s="29"/>
      <c r="K82" s="29"/>
    </row>
  </sheetData>
  <mergeCells count="77">
    <mergeCell ref="C56:D56"/>
    <mergeCell ref="C52:D52"/>
    <mergeCell ref="C30:D30"/>
    <mergeCell ref="C42:D42"/>
    <mergeCell ref="C41:D41"/>
    <mergeCell ref="C48:D48"/>
    <mergeCell ref="C29:D29"/>
    <mergeCell ref="C45:D45"/>
    <mergeCell ref="C35:D35"/>
    <mergeCell ref="C34:D34"/>
    <mergeCell ref="C33:D33"/>
    <mergeCell ref="C32:D32"/>
    <mergeCell ref="C31:D31"/>
    <mergeCell ref="C39:D39"/>
    <mergeCell ref="C38:D38"/>
    <mergeCell ref="C37:D37"/>
    <mergeCell ref="C36:D36"/>
    <mergeCell ref="C40:D40"/>
    <mergeCell ref="A69:K78"/>
    <mergeCell ref="A68:K68"/>
    <mergeCell ref="A59:E59"/>
    <mergeCell ref="A60:E60"/>
    <mergeCell ref="F60:J60"/>
    <mergeCell ref="N11:Q11"/>
    <mergeCell ref="A62:K66"/>
    <mergeCell ref="G1:K1"/>
    <mergeCell ref="D1:E1"/>
    <mergeCell ref="D2:E2"/>
    <mergeCell ref="D3:E3"/>
    <mergeCell ref="D4:E4"/>
    <mergeCell ref="D5:E5"/>
    <mergeCell ref="H2:K2"/>
    <mergeCell ref="H3:K3"/>
    <mergeCell ref="H4:K4"/>
    <mergeCell ref="H5:K5"/>
    <mergeCell ref="H6:K6"/>
    <mergeCell ref="H7:K7"/>
    <mergeCell ref="F11:J11"/>
    <mergeCell ref="C22:D22"/>
    <mergeCell ref="A2:C2"/>
    <mergeCell ref="K11:K12"/>
    <mergeCell ref="A7:E7"/>
    <mergeCell ref="C13:D13"/>
    <mergeCell ref="A8:E9"/>
    <mergeCell ref="G8:J8"/>
    <mergeCell ref="G9:J9"/>
    <mergeCell ref="C14:D14"/>
    <mergeCell ref="E11:E12"/>
    <mergeCell ref="C23:D23"/>
    <mergeCell ref="C21:D21"/>
    <mergeCell ref="C28:D28"/>
    <mergeCell ref="C20:D20"/>
    <mergeCell ref="C19:D19"/>
    <mergeCell ref="C17:D17"/>
    <mergeCell ref="C18:D18"/>
    <mergeCell ref="C16:D16"/>
    <mergeCell ref="C15:D15"/>
    <mergeCell ref="C27:D27"/>
    <mergeCell ref="C26:D26"/>
    <mergeCell ref="C25:D25"/>
    <mergeCell ref="C24:D24"/>
    <mergeCell ref="M60:Q60"/>
    <mergeCell ref="A1:C1"/>
    <mergeCell ref="A3:C3"/>
    <mergeCell ref="A11:D12"/>
    <mergeCell ref="C58:D58"/>
    <mergeCell ref="C57:D57"/>
    <mergeCell ref="C55:D55"/>
    <mergeCell ref="C54:D54"/>
    <mergeCell ref="C53:D53"/>
    <mergeCell ref="C51:D51"/>
    <mergeCell ref="C50:D50"/>
    <mergeCell ref="C49:D49"/>
    <mergeCell ref="C46:D46"/>
    <mergeCell ref="C47:D47"/>
    <mergeCell ref="C44:D44"/>
    <mergeCell ref="C43:D43"/>
  </mergeCells>
  <conditionalFormatting sqref="F13:J58">
    <cfRule type="expression" dxfId="6" priority="12">
      <formula>$R13=1</formula>
    </cfRule>
  </conditionalFormatting>
  <conditionalFormatting sqref="A13:K58">
    <cfRule type="expression" dxfId="5" priority="14">
      <formula>MOD(ROW(),2)=0</formula>
    </cfRule>
  </conditionalFormatting>
  <conditionalFormatting sqref="A13:J58">
    <cfRule type="expression" dxfId="4" priority="6">
      <formula>$M13=1</formula>
    </cfRule>
  </conditionalFormatting>
  <conditionalFormatting sqref="F60:J60">
    <cfRule type="expression" dxfId="3" priority="5">
      <formula>$R60=1</formula>
    </cfRule>
  </conditionalFormatting>
  <conditionalFormatting sqref="K60">
    <cfRule type="cellIs" dxfId="2" priority="3" operator="equal">
      <formula>"Criteria Met"</formula>
    </cfRule>
    <cfRule type="cellIs" dxfId="1" priority="2" operator="equal">
      <formula>"Criteria Not Met"</formula>
    </cfRule>
    <cfRule type="cellIs" dxfId="0" priority="1" operator="equal">
      <formula>"Incomplete"</formula>
    </cfRule>
  </conditionalFormatting>
  <printOptions horizontalCentered="1"/>
  <pageMargins left="0.2" right="0.2" top="0.75" bottom="0.75" header="0.3" footer="0.3"/>
  <pageSetup scale="90" orientation="landscape" r:id="rId1"/>
  <headerFooter>
    <oddHeader>&amp;C&amp;"Arial,Bold"&amp;14Behavior Assistant Curriculum Review Tool</oddHead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7BD40BDE077A4EB77E8627EC4798CA" ma:contentTypeVersion="2" ma:contentTypeDescription="Create a new document." ma:contentTypeScope="" ma:versionID="a8a39fbadb40f901858c373318c48c42">
  <xsd:schema xmlns:xsd="http://www.w3.org/2001/XMLSchema" xmlns:xs="http://www.w3.org/2001/XMLSchema" xmlns:p="http://schemas.microsoft.com/office/2006/metadata/properties" xmlns:ns2="f36263cf-161f-41a4-a41f-fa8419cd6d98" targetNamespace="http://schemas.microsoft.com/office/2006/metadata/properties" ma:root="true" ma:fieldsID="c5e70a86c76e38167ae60fb3bf36e1f1" ns2:_="">
    <xsd:import namespace="f36263cf-161f-41a4-a41f-fa8419cd6d9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6263cf-161f-41a4-a41f-fa8419cd6d9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9A4A77-E608-490C-A2C6-DD315767090F}">
  <ds:schemaRefs>
    <ds:schemaRef ds:uri="http://schemas.microsoft.com/sharepoint/v3/contenttype/forms"/>
  </ds:schemaRefs>
</ds:datastoreItem>
</file>

<file path=customXml/itemProps2.xml><?xml version="1.0" encoding="utf-8"?>
<ds:datastoreItem xmlns:ds="http://schemas.openxmlformats.org/officeDocument/2006/customXml" ds:itemID="{4786C44D-2127-4DB2-A9A1-2F6E5D05AD8B}">
  <ds:schemaRefs>
    <ds:schemaRef ds:uri="http://schemas.microsoft.com/office/2006/documentManagement/types"/>
    <ds:schemaRef ds:uri="http://schemas.microsoft.com/office/infopath/2007/PartnerControls"/>
    <ds:schemaRef ds:uri="http://purl.org/dc/elements/1.1/"/>
    <ds:schemaRef ds:uri="http://purl.org/dc/dcmitype/"/>
    <ds:schemaRef ds:uri="http://schemas.openxmlformats.org/package/2006/metadata/core-properties"/>
    <ds:schemaRef ds:uri="http://purl.org/dc/terms/"/>
    <ds:schemaRef ds:uri="f36263cf-161f-41a4-a41f-fa8419cd6d9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6BFA9C0-1788-4CA0-B862-73CDFECD1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6263cf-161f-41a4-a41f-fa8419cd6d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Curriculum Tool</vt:lpstr>
      <vt:lpstr>'Curriculum Tool'!Print_Area</vt:lpstr>
      <vt:lpstr>'Curriculum Tool'!Print_Titles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Zachariah Sims</dc:creator>
  <cp:lastModifiedBy>Steve Coleman</cp:lastModifiedBy>
  <cp:lastPrinted>2016-02-15T14:33:10Z</cp:lastPrinted>
  <dcterms:created xsi:type="dcterms:W3CDTF">2015-05-04T19:35:10Z</dcterms:created>
  <dcterms:modified xsi:type="dcterms:W3CDTF">2016-02-15T14:34:13Z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0x010100567BD40BDE077A4EB77E8627EC4798CA</vt:lpwstr>
  </property>
</Properties>
</file>